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am Records" sheetId="1" r:id="rId4"/>
    <sheet state="visible" name="Region and State Honors" sheetId="2" r:id="rId5"/>
    <sheet state="visible" name="All Conference Honors" sheetId="3" r:id="rId6"/>
    <sheet state="visible" name="Captains" sheetId="4" r:id="rId7"/>
    <sheet state="visible" name="Seniors" sheetId="5" r:id="rId8"/>
    <sheet state="visible" name="Wins by Graduating Class" sheetId="6" r:id="rId9"/>
    <sheet state="visible" name="College Lax" sheetId="7" r:id="rId10"/>
    <sheet state="visible" name="Career Records" sheetId="8" r:id="rId11"/>
    <sheet state="visible" name="Single Season Records" sheetId="9" r:id="rId12"/>
    <sheet state="visible" name="Single Game Records" sheetId="10" r:id="rId13"/>
    <sheet state="visible" name="History vs. Opponents" sheetId="11" r:id="rId14"/>
    <sheet state="visible" name="2021 (8-2)" sheetId="12" r:id="rId15"/>
    <sheet state="visible" name="2020 (0-0)" sheetId="13" r:id="rId16"/>
    <sheet state="visible" name="2019 (4-10)" sheetId="14" r:id="rId17"/>
    <sheet state="visible" name="2018 (4-8)" sheetId="15" r:id="rId18"/>
    <sheet state="visible" name="2017 (3-9)" sheetId="16" r:id="rId19"/>
    <sheet state="visible" name="2016 (4-9)" sheetId="17" r:id="rId20"/>
    <sheet state="visible" name="2015 (7-6)" sheetId="18" r:id="rId21"/>
    <sheet state="visible" name="2014 (2-10)" sheetId="19" r:id="rId22"/>
    <sheet state="visible" name="2013 (1-11)" sheetId="20" r:id="rId23"/>
    <sheet state="visible" name="2012 (2-10)" sheetId="21" r:id="rId24"/>
    <sheet state="visible" name="2011 (2-10)" sheetId="22" r:id="rId25"/>
    <sheet state="visible" name="2010 (2-10)" sheetId="23" r:id="rId26"/>
    <sheet state="visible" name="2009 (1-11)" sheetId="24" r:id="rId27"/>
    <sheet state="visible" name="2008 (1-11)" sheetId="25" r:id="rId28"/>
    <sheet state="visible" name="2007 (4-8)" sheetId="26" r:id="rId29"/>
    <sheet state="visible" name="2006 (7-6)" sheetId="27" r:id="rId30"/>
    <sheet state="visible" name="2005 (7-7)" sheetId="28" r:id="rId31"/>
    <sheet state="visible" name="2004 (1-11)" sheetId="29" r:id="rId32"/>
    <sheet state="visible" name="2003 (0-11)" sheetId="30" r:id="rId33"/>
    <sheet state="visible" name="2002 (0-10)" sheetId="31" r:id="rId34"/>
  </sheets>
  <definedNames>
    <definedName localSheetId="28" name="STU">'2004 (1-11)'!$V$1</definedName>
  </definedNames>
  <calcPr/>
</workbook>
</file>

<file path=xl/sharedStrings.xml><?xml version="1.0" encoding="utf-8"?>
<sst xmlns="http://schemas.openxmlformats.org/spreadsheetml/2006/main" count="3287" uniqueCount="878">
  <si>
    <t>Justice Team Lacrosse Records</t>
  </si>
  <si>
    <t>Best Record</t>
  </si>
  <si>
    <t>Goals</t>
  </si>
  <si>
    <t>Goals/Game</t>
  </si>
  <si>
    <t>Fewest Goals Allowed</t>
  </si>
  <si>
    <t>Fewest Goals/Game</t>
  </si>
  <si>
    <t>Assists</t>
  </si>
  <si>
    <t>Shots</t>
  </si>
  <si>
    <t>Ground Balls</t>
  </si>
  <si>
    <t>Most Goals in a Game</t>
  </si>
  <si>
    <t>1st</t>
  </si>
  <si>
    <t>7-6 2006 (.538)</t>
  </si>
  <si>
    <t>170- 2015</t>
  </si>
  <si>
    <t>13.1-2015</t>
  </si>
  <si>
    <t>108- 2006</t>
  </si>
  <si>
    <t>8.3- 2006</t>
  </si>
  <si>
    <t>83-2005</t>
  </si>
  <si>
    <t>444-2005</t>
  </si>
  <si>
    <t>611- 2005</t>
  </si>
  <si>
    <t>19 Goals 4/6/06</t>
  </si>
  <si>
    <t>7-6 2015 (.538)</t>
  </si>
  <si>
    <t>2nd</t>
  </si>
  <si>
    <t>118-2005</t>
  </si>
  <si>
    <t>9.2- 2014</t>
  </si>
  <si>
    <t>108- 2018</t>
  </si>
  <si>
    <t>9.0- 2018</t>
  </si>
  <si>
    <t>80-2015</t>
  </si>
  <si>
    <t>346-2018</t>
  </si>
  <si>
    <t>597-2006</t>
  </si>
  <si>
    <t>Win vs. WnL 19-13</t>
  </si>
  <si>
    <t>3rd</t>
  </si>
  <si>
    <t>7-7 2005 (.500)</t>
  </si>
  <si>
    <t>117- 2006</t>
  </si>
  <si>
    <t>9.0- 2006</t>
  </si>
  <si>
    <t>126- 2007</t>
  </si>
  <si>
    <t>10.5- 2007</t>
  </si>
  <si>
    <t>59-2006</t>
  </si>
  <si>
    <t>337- 2015</t>
  </si>
  <si>
    <t>344- 2015</t>
  </si>
  <si>
    <t>18 Goals 4/22/15</t>
  </si>
  <si>
    <t>4th</t>
  </si>
  <si>
    <t>4-8 2018 (.333)</t>
  </si>
  <si>
    <t>110- 2014</t>
  </si>
  <si>
    <t>8.4- 2005</t>
  </si>
  <si>
    <t>130- 2011</t>
  </si>
  <si>
    <t>10.8- 2011</t>
  </si>
  <si>
    <t>53- 2014</t>
  </si>
  <si>
    <t>236- 2017</t>
  </si>
  <si>
    <t>330-2018</t>
  </si>
  <si>
    <t>Win vs. Lee 18-8</t>
  </si>
  <si>
    <t>4-8 2007 (.333)</t>
  </si>
  <si>
    <t>5th</t>
  </si>
  <si>
    <t>97- 2007</t>
  </si>
  <si>
    <t>8.1- 2007</t>
  </si>
  <si>
    <t>136- 2012</t>
  </si>
  <si>
    <t>11.3- 2012</t>
  </si>
  <si>
    <t>35-2016</t>
  </si>
  <si>
    <t>230- 2014</t>
  </si>
  <si>
    <t>325-2007</t>
  </si>
  <si>
    <t>17 Goals 5/1/15</t>
  </si>
  <si>
    <t>6th</t>
  </si>
  <si>
    <t>4-9 2016 (.308)</t>
  </si>
  <si>
    <t>80-2016</t>
  </si>
  <si>
    <t>6.4- 2012</t>
  </si>
  <si>
    <t>139- 2010</t>
  </si>
  <si>
    <t>11.6- 2010</t>
  </si>
  <si>
    <t>33-2007</t>
  </si>
  <si>
    <t>224-2007</t>
  </si>
  <si>
    <t>321- 2017</t>
  </si>
  <si>
    <t>Win vs. FC 17-10</t>
  </si>
  <si>
    <t>7th</t>
  </si>
  <si>
    <t>4-10 2019 (.286)</t>
  </si>
  <si>
    <t>77-2012</t>
  </si>
  <si>
    <t>6.2- 2016</t>
  </si>
  <si>
    <t>144- 2017</t>
  </si>
  <si>
    <t>11.80 2005</t>
  </si>
  <si>
    <t>30-2017</t>
  </si>
  <si>
    <t>221- 2016</t>
  </si>
  <si>
    <t>293- 2011</t>
  </si>
  <si>
    <t>17 Goals 5/11/15</t>
  </si>
  <si>
    <t>8th</t>
  </si>
  <si>
    <t>3-9 2017 (.250)</t>
  </si>
  <si>
    <t>74- 2013</t>
  </si>
  <si>
    <t>6.2- 2013</t>
  </si>
  <si>
    <t>147- 2008</t>
  </si>
  <si>
    <t>12.0- 2017</t>
  </si>
  <si>
    <t>23-2011</t>
  </si>
  <si>
    <t>189- 2011</t>
  </si>
  <si>
    <t>279- 2016</t>
  </si>
  <si>
    <t>Win vs. WnL 17-16</t>
  </si>
  <si>
    <t>2-10 2010 (.167)</t>
  </si>
  <si>
    <t>9th</t>
  </si>
  <si>
    <t>71- 2018</t>
  </si>
  <si>
    <t>5.9- 2018</t>
  </si>
  <si>
    <t>154- 2003</t>
  </si>
  <si>
    <t>12.1- 2016</t>
  </si>
  <si>
    <t>23- 2018</t>
  </si>
  <si>
    <t>145-2004</t>
  </si>
  <si>
    <t>277-2004</t>
  </si>
  <si>
    <t>17 Goals 5/4/06</t>
  </si>
  <si>
    <t>2-10 2014 (.167)</t>
  </si>
  <si>
    <t>10th</t>
  </si>
  <si>
    <t>64- 2010</t>
  </si>
  <si>
    <t>5.3- 2009</t>
  </si>
  <si>
    <t>155- 2004</t>
  </si>
  <si>
    <t>12.3- 2008</t>
  </si>
  <si>
    <t>13-2004</t>
  </si>
  <si>
    <t>Win vs. WnL 17-8</t>
  </si>
  <si>
    <t>17 Goals 4/10/07</t>
  </si>
  <si>
    <t>Win vs. Wakefield 17-4</t>
  </si>
  <si>
    <t>17 Goals 3/31/06</t>
  </si>
  <si>
    <t>Win vs. Wakefield 17-5</t>
  </si>
  <si>
    <t>17 Goals 4/23/14</t>
  </si>
  <si>
    <t>Win vs. Lee 17-14</t>
  </si>
  <si>
    <t>17 Goals 4/9/15</t>
  </si>
  <si>
    <t>16 Goals 4/18/13</t>
  </si>
  <si>
    <t>Win vs. Wakefield 16-9</t>
  </si>
  <si>
    <t>All State</t>
  </si>
  <si>
    <t>All Region</t>
  </si>
  <si>
    <t>Mikey Bickerton</t>
  </si>
  <si>
    <t>Midfield</t>
  </si>
  <si>
    <t>2nd Team</t>
  </si>
  <si>
    <t>Jeff Cook</t>
  </si>
  <si>
    <t>Attack</t>
  </si>
  <si>
    <t>HM</t>
  </si>
  <si>
    <t>Kyle Hothem</t>
  </si>
  <si>
    <t>Jack Daly</t>
  </si>
  <si>
    <t>Abdullha Moahmed</t>
  </si>
  <si>
    <t>Jason Friday</t>
  </si>
  <si>
    <t>LSM</t>
  </si>
  <si>
    <t>Jim Boryan</t>
  </si>
  <si>
    <t>Mike Ritter</t>
  </si>
  <si>
    <t>Defense</t>
  </si>
  <si>
    <t>1st Team</t>
  </si>
  <si>
    <t>Neil Beausoliel</t>
  </si>
  <si>
    <t>Abdullha Mohamed</t>
  </si>
  <si>
    <t>Andrew Dokken</t>
  </si>
  <si>
    <t>Cooper Wiley</t>
  </si>
  <si>
    <t>Connor Healy</t>
  </si>
  <si>
    <t>Kevin Ngyuen</t>
  </si>
  <si>
    <t>All Conference/District Honors</t>
  </si>
  <si>
    <t>Honorable Mention</t>
  </si>
  <si>
    <t>Conference POY</t>
  </si>
  <si>
    <t>Conference DPOY</t>
  </si>
  <si>
    <t>Griffin Goodreau</t>
  </si>
  <si>
    <t>Stephen Linkous</t>
  </si>
  <si>
    <t>Ethan Leventhal</t>
  </si>
  <si>
    <t>Kyle Yolles</t>
  </si>
  <si>
    <t>John Aird</t>
  </si>
  <si>
    <t>Aidan Brady</t>
  </si>
  <si>
    <t>Domenyck Schweyer</t>
  </si>
  <si>
    <t>41 Goals</t>
  </si>
  <si>
    <t>15 Assists</t>
  </si>
  <si>
    <t>Chester Gore</t>
  </si>
  <si>
    <t>Angel Flores</t>
  </si>
  <si>
    <t>Matt Harrell</t>
  </si>
  <si>
    <t>Peter Jaeckel</t>
  </si>
  <si>
    <t>Andrew Stone</t>
  </si>
  <si>
    <t>Melvin Mazariegos</t>
  </si>
  <si>
    <t>Kieran McCluskey</t>
  </si>
  <si>
    <t>Steven Goodreau</t>
  </si>
  <si>
    <t>Goalie</t>
  </si>
  <si>
    <t>Ian Meyer</t>
  </si>
  <si>
    <t>Patrick Ray</t>
  </si>
  <si>
    <t>Danny Hayes</t>
  </si>
  <si>
    <t>Edwin Garcia</t>
  </si>
  <si>
    <t>Connor McGillicuddy</t>
  </si>
  <si>
    <t>Conference COY</t>
  </si>
  <si>
    <t>Region COY</t>
  </si>
  <si>
    <t>Daniel Wessel</t>
  </si>
  <si>
    <t>Ryan Beck</t>
  </si>
  <si>
    <t>Robel Namen</t>
  </si>
  <si>
    <t>Christopher Ludwig</t>
  </si>
  <si>
    <t>Evan Wessel</t>
  </si>
  <si>
    <t>Luke Nassar</t>
  </si>
  <si>
    <t>Thomas Stringfield</t>
  </si>
  <si>
    <t>Ever Amaya</t>
  </si>
  <si>
    <t>Sam Gomez</t>
  </si>
  <si>
    <t>CJ Ludwig</t>
  </si>
  <si>
    <t>Daniel Tran</t>
  </si>
  <si>
    <t>Zach Melton</t>
  </si>
  <si>
    <t>Peter McComb</t>
  </si>
  <si>
    <t>Ahmed Younis</t>
  </si>
  <si>
    <t>Lamont Lewis</t>
  </si>
  <si>
    <t>Assistant COY</t>
  </si>
  <si>
    <t>Mason Lowe</t>
  </si>
  <si>
    <t>Joseph Vasquez</t>
  </si>
  <si>
    <t>Justin Woodrum</t>
  </si>
  <si>
    <t>Matt Beck</t>
  </si>
  <si>
    <t>Zane Ziebell</t>
  </si>
  <si>
    <t>Ronald Hernandez</t>
  </si>
  <si>
    <t>Victor McManus</t>
  </si>
  <si>
    <t>Cutter Billeaudeaux</t>
  </si>
  <si>
    <t>Willy Barrera</t>
  </si>
  <si>
    <t>Ezanna Mesfin</t>
  </si>
  <si>
    <t>Riley Reblin</t>
  </si>
  <si>
    <t>Max Van Zandt</t>
  </si>
  <si>
    <t>Ben Terhune</t>
  </si>
  <si>
    <t>Eli Arevalo</t>
  </si>
  <si>
    <t>Elvis Matamoris</t>
  </si>
  <si>
    <t>Leo Guedes</t>
  </si>
  <si>
    <t>Max Frutos</t>
  </si>
  <si>
    <t>John Carter</t>
  </si>
  <si>
    <t>Walter Fajardo</t>
  </si>
  <si>
    <t>Graeme Vasquez</t>
  </si>
  <si>
    <t>John Jimenez</t>
  </si>
  <si>
    <t>Davey Finkenstaedt</t>
  </si>
  <si>
    <t>Dylan Wolf</t>
  </si>
  <si>
    <t>Eli Reyes</t>
  </si>
  <si>
    <t>SSDM</t>
  </si>
  <si>
    <t>Robert Stone</t>
  </si>
  <si>
    <t>Erik Diaz</t>
  </si>
  <si>
    <t>Isaac Marin</t>
  </si>
  <si>
    <t>Liam Machabee</t>
  </si>
  <si>
    <t>Ben Tran</t>
  </si>
  <si>
    <t>Nico Panelo</t>
  </si>
  <si>
    <t>Cyrus Green</t>
  </si>
  <si>
    <t>Daniel Brock</t>
  </si>
  <si>
    <t>AJ Mahase</t>
  </si>
  <si>
    <t>Year</t>
  </si>
  <si>
    <t>Name</t>
  </si>
  <si>
    <t>Class</t>
  </si>
  <si>
    <t>Junior</t>
  </si>
  <si>
    <t>Senior</t>
  </si>
  <si>
    <t>Nick Pisciotta</t>
  </si>
  <si>
    <t>Chris Lane</t>
  </si>
  <si>
    <t>Jonny Colegrove</t>
  </si>
  <si>
    <t>Shane Banks</t>
  </si>
  <si>
    <t>Neil Bouseliel</t>
  </si>
  <si>
    <t>Willy Barerra</t>
  </si>
  <si>
    <t>Ian Meyers</t>
  </si>
  <si>
    <t>Grad Year</t>
  </si>
  <si>
    <t>Ryan Hoskin</t>
  </si>
  <si>
    <t>Deniz Babaoglu</t>
  </si>
  <si>
    <t>Ali Al-Ukaily</t>
  </si>
  <si>
    <t>Chris Tran</t>
  </si>
  <si>
    <t>Anthony Champ</t>
  </si>
  <si>
    <t>Abdul Ibrahim</t>
  </si>
  <si>
    <t>Andrew Wallace</t>
  </si>
  <si>
    <t>Derrick Chapman</t>
  </si>
  <si>
    <t>Anthony Lacko</t>
  </si>
  <si>
    <t>Aaron Chraisiri</t>
  </si>
  <si>
    <t>Michael Evans</t>
  </si>
  <si>
    <t>Eric Mioduski</t>
  </si>
  <si>
    <t>Ben Joyce</t>
  </si>
  <si>
    <t>Gabe Fuentes</t>
  </si>
  <si>
    <t>Charles Thomas</t>
  </si>
  <si>
    <t>Kousha Kangraloo</t>
  </si>
  <si>
    <t>Tuan Tran</t>
  </si>
  <si>
    <t>Daniel Ly</t>
  </si>
  <si>
    <t>Pat Reblin</t>
  </si>
  <si>
    <t>Parsa Nazari</t>
  </si>
  <si>
    <t>Jesse Vasquez</t>
  </si>
  <si>
    <t>Scott Peeples</t>
  </si>
  <si>
    <t>Sebastian Cornejo</t>
  </si>
  <si>
    <t>Casey Racette</t>
  </si>
  <si>
    <t>Imen Al-Samawi</t>
  </si>
  <si>
    <t>Eric Kowalski</t>
  </si>
  <si>
    <t>Andrew Arczysnki</t>
  </si>
  <si>
    <t>Thaddeus Love</t>
  </si>
  <si>
    <t>Tyler Veroneau</t>
  </si>
  <si>
    <t>Caleb Hassell</t>
  </si>
  <si>
    <t>Varun Mehta</t>
  </si>
  <si>
    <t>Marko Djordjevic</t>
  </si>
  <si>
    <t>Daniel Allgeier</t>
  </si>
  <si>
    <t>Ross Anderson</t>
  </si>
  <si>
    <t>Anthony Hinojosa</t>
  </si>
  <si>
    <t>Arash Almasi</t>
  </si>
  <si>
    <t>Ahmed Ashour</t>
  </si>
  <si>
    <t>Michael Hailemariam</t>
  </si>
  <si>
    <t>Omad Hussain</t>
  </si>
  <si>
    <t>Jhonathan Bakovic</t>
  </si>
  <si>
    <t>Ricardo Bell</t>
  </si>
  <si>
    <t>Chris Hernandez</t>
  </si>
  <si>
    <t>Jack Lesko</t>
  </si>
  <si>
    <t>Matt Fernandez</t>
  </si>
  <si>
    <t>Eric Chadsey</t>
  </si>
  <si>
    <t>Kieran Herz</t>
  </si>
  <si>
    <t>Alessio Lopez</t>
  </si>
  <si>
    <t>Jeffrey Kramer</t>
  </si>
  <si>
    <t>Youssif Hamad Youssif</t>
  </si>
  <si>
    <t>Patrick Martinez</t>
  </si>
  <si>
    <t>Jovani Octaviano</t>
  </si>
  <si>
    <t>Andrew Mehari</t>
  </si>
  <si>
    <t>Martin Nguyen</t>
  </si>
  <si>
    <t>Zyiad Mutawy</t>
  </si>
  <si>
    <t>Joe Vasquez</t>
  </si>
  <si>
    <t>Tarik Sabir-Idrisi</t>
  </si>
  <si>
    <t>Gavin Richardson</t>
  </si>
  <si>
    <t>Henry Weeks</t>
  </si>
  <si>
    <t>Ahmed Abdibrahiem</t>
  </si>
  <si>
    <t>Sergio Valdez</t>
  </si>
  <si>
    <t>Jamal Williams</t>
  </si>
  <si>
    <t>Erik Avilla-Machado</t>
  </si>
  <si>
    <t>Jacob Adler</t>
  </si>
  <si>
    <t>Bryan Moreno</t>
  </si>
  <si>
    <t>Chris Looney</t>
  </si>
  <si>
    <t>Ryan Anderon</t>
  </si>
  <si>
    <t>Joe Damaio</t>
  </si>
  <si>
    <t>Jamal Merzoug</t>
  </si>
  <si>
    <t>Grant Pettrie</t>
  </si>
  <si>
    <t>Silas Davis</t>
  </si>
  <si>
    <t>Michale Dua</t>
  </si>
  <si>
    <t>Gabriel Pica</t>
  </si>
  <si>
    <t>Kevin Flores</t>
  </si>
  <si>
    <t>Zachary McGinlay</t>
  </si>
  <si>
    <t>Joshua Dorton</t>
  </si>
  <si>
    <t>Dennis Pham</t>
  </si>
  <si>
    <t>Adam Danker Feldman</t>
  </si>
  <si>
    <t>Joe Dubas</t>
  </si>
  <si>
    <t>Michal Evens</t>
  </si>
  <si>
    <t>Edwin Galeano</t>
  </si>
  <si>
    <t>Aleander Grenewald</t>
  </si>
  <si>
    <t>Hasan Achour</t>
  </si>
  <si>
    <t>William Hill</t>
  </si>
  <si>
    <t>Haroon Ali</t>
  </si>
  <si>
    <t>Kevin Kinsey</t>
  </si>
  <si>
    <t>Stratford Jones</t>
  </si>
  <si>
    <t>Abdul Anderson</t>
  </si>
  <si>
    <t>Alexander Koch</t>
  </si>
  <si>
    <t>Sam Khalaji</t>
  </si>
  <si>
    <t>Alan Le</t>
  </si>
  <si>
    <t>Antonio Cesaratto</t>
  </si>
  <si>
    <t>Kieran McCloslkey</t>
  </si>
  <si>
    <t>Ethan Rissel</t>
  </si>
  <si>
    <t>Conor McGillicuddy</t>
  </si>
  <si>
    <t>Ray Sami</t>
  </si>
  <si>
    <t>Derek Mendez</t>
  </si>
  <si>
    <t>Tarik Ishtaiwi</t>
  </si>
  <si>
    <t>Brian Turner-Beatson</t>
  </si>
  <si>
    <t>Tom Rudwick</t>
  </si>
  <si>
    <t>Ryan Kertache</t>
  </si>
  <si>
    <t>Arthur Douglas</t>
  </si>
  <si>
    <t>Johnny Colegrove</t>
  </si>
  <si>
    <t>Max Knight</t>
  </si>
  <si>
    <t>Robert Edmondson</t>
  </si>
  <si>
    <t>Nathan Doehnert</t>
  </si>
  <si>
    <t>Abdul Eldrissi</t>
  </si>
  <si>
    <t>Christian Gore</t>
  </si>
  <si>
    <t>Solomon Magno</t>
  </si>
  <si>
    <t>Daniel Hayes</t>
  </si>
  <si>
    <t>Long Ho</t>
  </si>
  <si>
    <t>Brian Marzi</t>
  </si>
  <si>
    <t>Fred Phelps</t>
  </si>
  <si>
    <t>Daniel Wessell</t>
  </si>
  <si>
    <t>Ryan Schofield</t>
  </si>
  <si>
    <t>Evan Wessell</t>
  </si>
  <si>
    <t>Graduating Class</t>
  </si>
  <si>
    <t>Varsity Wins</t>
  </si>
  <si>
    <t>Varsity Loses</t>
  </si>
  <si>
    <t>Winning %</t>
  </si>
  <si>
    <t>Wins/year</t>
  </si>
  <si>
    <t>Senior year canceled-COVID-19</t>
  </si>
  <si>
    <t>Junior year canceled-COVID-19/Shortened Senior Season</t>
  </si>
  <si>
    <t>Sophomore year canceled-COVID-19/Shortened Junior Season</t>
  </si>
  <si>
    <t>Freshman year canceled-COVID-19/Shortened Sophmore Season</t>
  </si>
  <si>
    <t>College or University</t>
  </si>
  <si>
    <t>Years Played</t>
  </si>
  <si>
    <t>Marymount University</t>
  </si>
  <si>
    <t>Mars Hill College</t>
  </si>
  <si>
    <t>Gordon College/Messiah College/Gordon College</t>
  </si>
  <si>
    <t>Gordon College/Barton College</t>
  </si>
  <si>
    <t>Hampton University</t>
  </si>
  <si>
    <t>Howard Community College/Barton College</t>
  </si>
  <si>
    <t>Capital University</t>
  </si>
  <si>
    <t>Longwood University (Club)</t>
  </si>
  <si>
    <t>Justice Career Lacrosse Recrods</t>
  </si>
  <si>
    <t>Points</t>
  </si>
  <si>
    <t>Shooting % (min. 45 shots)</t>
  </si>
  <si>
    <t>Caused Turnovers</t>
  </si>
  <si>
    <t>Faceoff Win % (min. 50)</t>
  </si>
  <si>
    <t>107 Jeff Cook</t>
  </si>
  <si>
    <t>49 Jeff Cook</t>
  </si>
  <si>
    <t>156 Jeff Cook</t>
  </si>
  <si>
    <t>282 Peter Jaeckel</t>
  </si>
  <si>
    <t>195 Mikey Bickerton</t>
  </si>
  <si>
    <t>57.14% Jim Boryan</t>
  </si>
  <si>
    <t>70 Riley Reblin</t>
  </si>
  <si>
    <t>117 Isaac Marin</t>
  </si>
  <si>
    <t>2004-2007</t>
  </si>
  <si>
    <t>2004-2006</t>
  </si>
  <si>
    <t>2012-2015</t>
  </si>
  <si>
    <t>2012-2014</t>
  </si>
  <si>
    <t>2018-Present</t>
  </si>
  <si>
    <t>2017-Present</t>
  </si>
  <si>
    <t>94 Mikey Bickerton</t>
  </si>
  <si>
    <t>45 Danny Hayes</t>
  </si>
  <si>
    <t>136 Mikey Bickerton</t>
  </si>
  <si>
    <t>270 Jeff Cook</t>
  </si>
  <si>
    <t>172 Luke Nassar</t>
  </si>
  <si>
    <t>56.93% Neil Bouseliel</t>
  </si>
  <si>
    <t>47 Kieran McCloskey</t>
  </si>
  <si>
    <t>85 Chris Lane</t>
  </si>
  <si>
    <t>2005-2008</t>
  </si>
  <si>
    <t>2016-2019</t>
  </si>
  <si>
    <t>2006-2007</t>
  </si>
  <si>
    <t>2017-2018</t>
  </si>
  <si>
    <t>78 Neil Bouseliel</t>
  </si>
  <si>
    <t>42 Mikey Bickerton</t>
  </si>
  <si>
    <t>113 Neil Bouseliel</t>
  </si>
  <si>
    <t>144 Riley Reblin</t>
  </si>
  <si>
    <t>141 Zach Melton</t>
  </si>
  <si>
    <t>50.43% Ian Meyer</t>
  </si>
  <si>
    <t>33 Jeff Cook</t>
  </si>
  <si>
    <t>46 Ezanna Mesfin</t>
  </si>
  <si>
    <t>2014-2017</t>
  </si>
  <si>
    <t>61 Griffin Goodreau</t>
  </si>
  <si>
    <t>38 Angel Flores</t>
  </si>
  <si>
    <t>97 Angel Flores</t>
  </si>
  <si>
    <t>137 Danny Hays</t>
  </si>
  <si>
    <t>137 Neil Bouseliel</t>
  </si>
  <si>
    <t>48.21% Mikey Bickerton</t>
  </si>
  <si>
    <t>29 Jack Daly</t>
  </si>
  <si>
    <t>2002-2005</t>
  </si>
  <si>
    <t>2013-2016</t>
  </si>
  <si>
    <t>2005-2007</t>
  </si>
  <si>
    <t>59 Angel Flores</t>
  </si>
  <si>
    <t>35 Neil Bouseliel</t>
  </si>
  <si>
    <t>74 Griffin Goodreau</t>
  </si>
  <si>
    <t>116 Griffin Goodreau</t>
  </si>
  <si>
    <t>129 Angel Flores</t>
  </si>
  <si>
    <t>45.74% Angel Flores</t>
  </si>
  <si>
    <t>25 Ever Amaya</t>
  </si>
  <si>
    <t>2004-2005</t>
  </si>
  <si>
    <t>2016-2017</t>
  </si>
  <si>
    <t>58 Ian Meyer</t>
  </si>
  <si>
    <t>27 Peter Jaeckel</t>
  </si>
  <si>
    <t>74 Danny Hayes</t>
  </si>
  <si>
    <t>114 Evan Wessell</t>
  </si>
  <si>
    <t>115 Ian Meyer</t>
  </si>
  <si>
    <t>35.63% Lamont Lewis</t>
  </si>
  <si>
    <t>21 Jason Friday</t>
  </si>
  <si>
    <t>2007-2008</t>
  </si>
  <si>
    <t>44 Luke Nassar</t>
  </si>
  <si>
    <t>14 Ian Meyer</t>
  </si>
  <si>
    <t>72 Ian Meyer</t>
  </si>
  <si>
    <t>109 Jeffrey Kramer</t>
  </si>
  <si>
    <t>93 John Carter</t>
  </si>
  <si>
    <t>35.48% Andrew Stone</t>
  </si>
  <si>
    <t>21 Mason Lowe</t>
  </si>
  <si>
    <t>2014-2015</t>
  </si>
  <si>
    <t>2015-2018</t>
  </si>
  <si>
    <t>40 Jim Boryan</t>
  </si>
  <si>
    <t>13 Andrew Stone</t>
  </si>
  <si>
    <t>63 Peter Jaeckel</t>
  </si>
  <si>
    <t>107 Kyle Yolles</t>
  </si>
  <si>
    <t>89 Peter McComb</t>
  </si>
  <si>
    <t>28% CJ Ludwig</t>
  </si>
  <si>
    <t>20 Ahmed Younis</t>
  </si>
  <si>
    <t>2009-2011</t>
  </si>
  <si>
    <t>2016-2018</t>
  </si>
  <si>
    <t>36 Peter Jaeckel</t>
  </si>
  <si>
    <t>13 Griffin Goodreau</t>
  </si>
  <si>
    <t>52 Luke Nassar</t>
  </si>
  <si>
    <t>97 Daniel Wessell</t>
  </si>
  <si>
    <t>87 Lamont Lewis</t>
  </si>
  <si>
    <t>25.58% Luke Nassar</t>
  </si>
  <si>
    <t>13 Danny Hayes</t>
  </si>
  <si>
    <t>2006-2008</t>
  </si>
  <si>
    <t>34 Zach Melton</t>
  </si>
  <si>
    <t>13 Kyle Yolles</t>
  </si>
  <si>
    <t>46 Jim Boryan</t>
  </si>
  <si>
    <t>90 Lamont Lewis</t>
  </si>
  <si>
    <t>80 Matt Harrell</t>
  </si>
  <si>
    <t>24.71% Peter McComb</t>
  </si>
  <si>
    <t>12 Adam Danker-Feldman</t>
  </si>
  <si>
    <t>2010-2012</t>
  </si>
  <si>
    <t>Justice Single Season Lacrosse Records</t>
  </si>
  <si>
    <t>Shooting % (min 20 shots)</t>
  </si>
  <si>
    <t>Faceoff Win % (Min. 30)</t>
  </si>
  <si>
    <t>61 Mikey Bickerton</t>
  </si>
  <si>
    <t>22 Mikey Bickerton</t>
  </si>
  <si>
    <t>83 Mikey Bickerton</t>
  </si>
  <si>
    <t>131 Peter Jaeckel</t>
  </si>
  <si>
    <t>129 Mikey Bickerton</t>
  </si>
  <si>
    <t>64.29% Neil Bouseliel</t>
  </si>
  <si>
    <t>49.46% Ezanna Mesfin</t>
  </si>
  <si>
    <t>2015 Senior</t>
  </si>
  <si>
    <t>2018 Sophomore</t>
  </si>
  <si>
    <t>2017 Senior</t>
  </si>
  <si>
    <t>45 Neil Bouseliel</t>
  </si>
  <si>
    <t>21 Neil Bouseliel</t>
  </si>
  <si>
    <t>66 Neil Bouseliel</t>
  </si>
  <si>
    <t>110 Peter Jaeckel</t>
  </si>
  <si>
    <t>71 Angel Flores</t>
  </si>
  <si>
    <t>56.76% Angel Flores</t>
  </si>
  <si>
    <t>33 Kieran McCloskey</t>
  </si>
  <si>
    <t>48.75% Isaac Marin</t>
  </si>
  <si>
    <t>2016 Senior</t>
  </si>
  <si>
    <t>2015 Junior</t>
  </si>
  <si>
    <t>2019 Junior</t>
  </si>
  <si>
    <t>41 Jeff Cook</t>
  </si>
  <si>
    <t>20 Mikey Bickerton</t>
  </si>
  <si>
    <t>56 Jeff Cook</t>
  </si>
  <si>
    <t>103 Jeff Cook</t>
  </si>
  <si>
    <t>70 Neil Bouseliel</t>
  </si>
  <si>
    <t>56.25% Jim Boryan</t>
  </si>
  <si>
    <t>45.45% Chris Lane</t>
  </si>
  <si>
    <t>2007 Senior</t>
  </si>
  <si>
    <t>2014 Junior</t>
  </si>
  <si>
    <t>2014 Senior</t>
  </si>
  <si>
    <t>2018 Senior</t>
  </si>
  <si>
    <t>38 Griffin Goodreau</t>
  </si>
  <si>
    <t>18 Peter Jaeckel</t>
  </si>
  <si>
    <t>50 Griffin Goodreau</t>
  </si>
  <si>
    <t>100 Riley Reblin</t>
  </si>
  <si>
    <t>64 Jim Boryan</t>
  </si>
  <si>
    <t>52.5% Ian Meyer</t>
  </si>
  <si>
    <t>20 Jeff Cook</t>
  </si>
  <si>
    <t>2005 Senior</t>
  </si>
  <si>
    <t>2016 Junior</t>
  </si>
  <si>
    <t>2006 Junior</t>
  </si>
  <si>
    <t xml:space="preserve">36 Jim Boryan </t>
  </si>
  <si>
    <t>17 Angel Flores</t>
  </si>
  <si>
    <t>47 Jeff Cook</t>
  </si>
  <si>
    <t>79 Griffin Goodreau</t>
  </si>
  <si>
    <t>63 Matt Harrell</t>
  </si>
  <si>
    <t>47.29% Mikey Bickerton</t>
  </si>
  <si>
    <t>18 Mason Lowe</t>
  </si>
  <si>
    <t>2011 Sophmore</t>
  </si>
  <si>
    <t>32 Angel Flores</t>
  </si>
  <si>
    <t>17 Jeff Cook</t>
  </si>
  <si>
    <t xml:space="preserve">46 Mikey Bickerton </t>
  </si>
  <si>
    <t>72 Mikey Bickerton</t>
  </si>
  <si>
    <t>63 Neil Bouseliel</t>
  </si>
  <si>
    <t>47.27% Mikey Bickerton</t>
  </si>
  <si>
    <t>18 Jack Daly</t>
  </si>
  <si>
    <t>2005 Sophomore</t>
  </si>
  <si>
    <t>32 Jeff Cook</t>
  </si>
  <si>
    <t>16 Danny Hayes</t>
  </si>
  <si>
    <t>46 Jeff Cook</t>
  </si>
  <si>
    <t>69 Andrew Stone</t>
  </si>
  <si>
    <t>57 Lamont Lewis</t>
  </si>
  <si>
    <t>47.27% Ian Meyer</t>
  </si>
  <si>
    <t>17 Jason Friday</t>
  </si>
  <si>
    <t>2008 Senior</t>
  </si>
  <si>
    <t>29 Neil Bouseliel</t>
  </si>
  <si>
    <t>15 Jeff Cook</t>
  </si>
  <si>
    <t>44 Angel Flores</t>
  </si>
  <si>
    <t>68 Kyle Yolles</t>
  </si>
  <si>
    <t>55 Mikey Bickerton</t>
  </si>
  <si>
    <t>46.03% Neil Bouseliel</t>
  </si>
  <si>
    <t>14 Kieran McCloskey</t>
  </si>
  <si>
    <t>29 Jeff Cook</t>
  </si>
  <si>
    <t>14 Danny Hayes</t>
  </si>
  <si>
    <t>42 Jim Boryan</t>
  </si>
  <si>
    <t>65 Jeffrey Kramer</t>
  </si>
  <si>
    <t>55 Ian Meyer</t>
  </si>
  <si>
    <t>45.07% Angel Flores</t>
  </si>
  <si>
    <t>13 Jeff Cook</t>
  </si>
  <si>
    <t>29 Luke Nassar</t>
  </si>
  <si>
    <t>13 Neil Bouseliel</t>
  </si>
  <si>
    <t>42 Neil Bouseliel</t>
  </si>
  <si>
    <t>63 Jeff Cook</t>
  </si>
  <si>
    <t>51 Luke Nassar</t>
  </si>
  <si>
    <t>37.5% Lamont Lewis</t>
  </si>
  <si>
    <t>12 Ahmed Younis</t>
  </si>
  <si>
    <t>2019 Senior</t>
  </si>
  <si>
    <t>2004 Sophomore</t>
  </si>
  <si>
    <t>2017 Sophomore</t>
  </si>
  <si>
    <t>Justice Single Game Lacrosse Records</t>
  </si>
  <si>
    <t>Faceoff Win % (Min. 10)</t>
  </si>
  <si>
    <t>Faceoff Wins</t>
  </si>
  <si>
    <t>9 Mikey Bickerton</t>
  </si>
  <si>
    <t>5 Angel Flores</t>
  </si>
  <si>
    <t>11 Mikey Bickerton</t>
  </si>
  <si>
    <t>12 Mikey Bickerton</t>
  </si>
  <si>
    <t>11 Riley Reblin</t>
  </si>
  <si>
    <t>89.47% Isaac Marin</t>
  </si>
  <si>
    <t>22 Isaac Marin</t>
  </si>
  <si>
    <t>16-14 Loss (Mt. V)</t>
  </si>
  <si>
    <t>17-10 Win (FC)</t>
  </si>
  <si>
    <t>14-3 Win (Falls Church)</t>
  </si>
  <si>
    <t>20-10 Win (Wakefield)</t>
  </si>
  <si>
    <t>8 Mikey Bickerton</t>
  </si>
  <si>
    <t>5 Neil Bouseliel</t>
  </si>
  <si>
    <t>10 Angel Flores</t>
  </si>
  <si>
    <t>10 Riley Reblin</t>
  </si>
  <si>
    <t>88.88% Isaac Marin</t>
  </si>
  <si>
    <t>17 Isaac Marin</t>
  </si>
  <si>
    <t>17-16 Win (WnL)</t>
  </si>
  <si>
    <t>11-10 Win (Park View)</t>
  </si>
  <si>
    <t>12-10 Loss (WnL)</t>
  </si>
  <si>
    <t>9-7 Loss (WnL)</t>
  </si>
  <si>
    <t>7 Jim Boryan</t>
  </si>
  <si>
    <t>5 Mikey Bickerton</t>
  </si>
  <si>
    <t>10 Mikey Bickerton</t>
  </si>
  <si>
    <t>10 Andrew Stone</t>
  </si>
  <si>
    <t>82.35% Isaac Marin</t>
  </si>
  <si>
    <t>16 Isaac Marin</t>
  </si>
  <si>
    <t>17-14 Win (Lee)</t>
  </si>
  <si>
    <t>17-14 Loss (WnL)</t>
  </si>
  <si>
    <t>18-11 Loss (Fairfax)</t>
  </si>
  <si>
    <t>9-4 Loss (Hayfield)</t>
  </si>
  <si>
    <t>23-0 Win (Lee)</t>
  </si>
  <si>
    <t>6 Angel Flores</t>
  </si>
  <si>
    <t>9 Neil Beausoliel</t>
  </si>
  <si>
    <t>66.66% Isaac Marin</t>
  </si>
  <si>
    <t>14 Isaac Marin</t>
  </si>
  <si>
    <t>13-5 Win (Wake)</t>
  </si>
  <si>
    <t>14-10 Win (Wakefield)</t>
  </si>
  <si>
    <t>12-5 Win (Falls Church)*</t>
  </si>
  <si>
    <t>6 Jim Boryan</t>
  </si>
  <si>
    <t>9 Riley Reblin</t>
  </si>
  <si>
    <t>14-10 Win (Wake)</t>
  </si>
  <si>
    <t>18-8 Win (Lee)</t>
  </si>
  <si>
    <t>9 Matt Harrell</t>
  </si>
  <si>
    <t>8 Riley Reblin</t>
  </si>
  <si>
    <t>11-4 Win (Lee)</t>
  </si>
  <si>
    <t>12-9 Loss (Marshall)</t>
  </si>
  <si>
    <t>10-3 Loss (Falls Church)</t>
  </si>
  <si>
    <t>6  Mikey Bickerton</t>
  </si>
  <si>
    <t>4 Matt Harrell</t>
  </si>
  <si>
    <t>9 Ryan Schofield</t>
  </si>
  <si>
    <t>15-6 Win (Lee)*</t>
  </si>
  <si>
    <t>15-4 Win (Lee)</t>
  </si>
  <si>
    <t>5-4 Win (Lee)</t>
  </si>
  <si>
    <t>11-4 Loss (Herndon)</t>
  </si>
  <si>
    <t>6 Neil Bouseliel</t>
  </si>
  <si>
    <t>4 Angel Flores</t>
  </si>
  <si>
    <t>8 Jim Boryan</t>
  </si>
  <si>
    <t>9 Andrew Stone</t>
  </si>
  <si>
    <t>11-4 Win (Edison)</t>
  </si>
  <si>
    <t>20-10 Loss (Marshall)*</t>
  </si>
  <si>
    <t>6-3 Loss (Marshall)</t>
  </si>
  <si>
    <t>4 Neil Bouseliel</t>
  </si>
  <si>
    <t>17-5 Win (Wakefield)</t>
  </si>
  <si>
    <t>3 Zach Melton</t>
  </si>
  <si>
    <t>8 CJ Ludwig</t>
  </si>
  <si>
    <t>7 Riley Reblin</t>
  </si>
  <si>
    <t>22-15 Loss (TC)</t>
  </si>
  <si>
    <t>12-1 Win (Lee)</t>
  </si>
  <si>
    <t>14-9 Win (Hayfield)</t>
  </si>
  <si>
    <t>15-4 Loss (Herndon)</t>
  </si>
  <si>
    <t>Opponent</t>
  </si>
  <si>
    <t>Games Played</t>
  </si>
  <si>
    <t>Wins</t>
  </si>
  <si>
    <t>Loses</t>
  </si>
  <si>
    <t>Goals/For</t>
  </si>
  <si>
    <t>Goals/Against</t>
  </si>
  <si>
    <t>Goals Against/Game</t>
  </si>
  <si>
    <t>Goal Diff.</t>
  </si>
  <si>
    <t>Average Goal Diff.</t>
  </si>
  <si>
    <t>Annandale</t>
  </si>
  <si>
    <t>Broad Run</t>
  </si>
  <si>
    <t>Head Coach</t>
  </si>
  <si>
    <t>Seasons</t>
  </si>
  <si>
    <t>Years</t>
  </si>
  <si>
    <t>Centreville</t>
  </si>
  <si>
    <t>Hendrick Booz</t>
  </si>
  <si>
    <t>2002-2009</t>
  </si>
  <si>
    <t>Edison</t>
  </si>
  <si>
    <t>Nate Thomas</t>
  </si>
  <si>
    <t>2014-2016</t>
  </si>
  <si>
    <t>Fairfax</t>
  </si>
  <si>
    <t>2017-2020</t>
  </si>
  <si>
    <t>Falls Church</t>
  </si>
  <si>
    <t>Dan Gugino</t>
  </si>
  <si>
    <t>2011-2013</t>
  </si>
  <si>
    <t>Freedom South-Riding</t>
  </si>
  <si>
    <t>Freedom Woodbridge</t>
  </si>
  <si>
    <t>Forest Park</t>
  </si>
  <si>
    <t>George Mason</t>
  </si>
  <si>
    <t>Hatboro-Horsham</t>
  </si>
  <si>
    <t>JV Head Coach</t>
  </si>
  <si>
    <t>Ties</t>
  </si>
  <si>
    <t>Hayfield</t>
  </si>
  <si>
    <t>2017-Pres.</t>
  </si>
  <si>
    <t>Handley</t>
  </si>
  <si>
    <t>2015-2016</t>
  </si>
  <si>
    <t>Heritage</t>
  </si>
  <si>
    <t>Daniel Gugino</t>
  </si>
  <si>
    <t>Herndon</t>
  </si>
  <si>
    <t>Chad Garrett</t>
  </si>
  <si>
    <t>Marshall</t>
  </si>
  <si>
    <t>McLean</t>
  </si>
  <si>
    <t>Middleburg Academy</t>
  </si>
  <si>
    <t>Assistant Coach</t>
  </si>
  <si>
    <t>Season</t>
  </si>
  <si>
    <t>Mount Vernon</t>
  </si>
  <si>
    <t>Thomas Gallo</t>
  </si>
  <si>
    <t>Park View</t>
  </si>
  <si>
    <t>Mike Jones</t>
  </si>
  <si>
    <t>Potomac Falls</t>
  </si>
  <si>
    <t>Robert E. Lee</t>
  </si>
  <si>
    <t>Donald Balsavich</t>
  </si>
  <si>
    <t>Robinson</t>
  </si>
  <si>
    <t>Rumson Fair-Haven (NJ)</t>
  </si>
  <si>
    <t>Brendan Ginley</t>
  </si>
  <si>
    <t>South County</t>
  </si>
  <si>
    <t>2015-2019</t>
  </si>
  <si>
    <t>South Lakes</t>
  </si>
  <si>
    <t>Josh Bonime</t>
  </si>
  <si>
    <t>T.C. Williams</t>
  </si>
  <si>
    <t>Jashawn Robinson</t>
  </si>
  <si>
    <t>Thomas Jefferson</t>
  </si>
  <si>
    <t>Trinity-Meadow View</t>
  </si>
  <si>
    <t>Wakefield</t>
  </si>
  <si>
    <t>Washington-Lee</t>
  </si>
  <si>
    <t>West Springfield</t>
  </si>
  <si>
    <t>Yorktown</t>
  </si>
  <si>
    <t>Totals</t>
  </si>
  <si>
    <t>Pos.</t>
  </si>
  <si>
    <t>No.</t>
  </si>
  <si>
    <t>Players</t>
  </si>
  <si>
    <t>GB's</t>
  </si>
  <si>
    <t>Goal %</t>
  </si>
  <si>
    <t>CTO's</t>
  </si>
  <si>
    <t>Schedule</t>
  </si>
  <si>
    <t>M</t>
  </si>
  <si>
    <t>Justice</t>
  </si>
  <si>
    <t>West Potomac</t>
  </si>
  <si>
    <t>Brayan Moreno</t>
  </si>
  <si>
    <t>Riley Hoang</t>
  </si>
  <si>
    <t>A</t>
  </si>
  <si>
    <t>Lewis</t>
  </si>
  <si>
    <t>FO</t>
  </si>
  <si>
    <t>Neftali Reyes</t>
  </si>
  <si>
    <t>1st Rd Regional Bye</t>
  </si>
  <si>
    <t>Regionals</t>
  </si>
  <si>
    <t>D</t>
  </si>
  <si>
    <t>Eli Arvelo</t>
  </si>
  <si>
    <t>Justice (3)</t>
  </si>
  <si>
    <t>Woodson (4)</t>
  </si>
  <si>
    <t>Goals Scored</t>
  </si>
  <si>
    <t>Mostafa Asad</t>
  </si>
  <si>
    <t>Goals Allowed</t>
  </si>
  <si>
    <t>J T Daugherty</t>
  </si>
  <si>
    <t>Kevin Nguyen</t>
  </si>
  <si>
    <t>GA/Game</t>
  </si>
  <si>
    <t>G</t>
  </si>
  <si>
    <t>A J Mahese</t>
  </si>
  <si>
    <t>Daniel Borck</t>
  </si>
  <si>
    <t>Coach</t>
  </si>
  <si>
    <t>Frank Saldan</t>
  </si>
  <si>
    <t>Oliverth Dardon</t>
  </si>
  <si>
    <t>Abdullah Mohamed</t>
  </si>
  <si>
    <t>Demetrious Varfis</t>
  </si>
  <si>
    <t>Connor Healey</t>
  </si>
  <si>
    <t>Total</t>
  </si>
  <si>
    <t>Faceoffs</t>
  </si>
  <si>
    <t>Won</t>
  </si>
  <si>
    <t>%</t>
  </si>
  <si>
    <t>Goalies</t>
  </si>
  <si>
    <t>SOG</t>
  </si>
  <si>
    <t>Saves</t>
  </si>
  <si>
    <t>Netfali Reyes</t>
  </si>
  <si>
    <t>Frank Saldana</t>
  </si>
  <si>
    <t>Roberto</t>
  </si>
  <si>
    <t># of times</t>
  </si>
  <si>
    <t>Man-Up</t>
  </si>
  <si>
    <t>Man-Down</t>
  </si>
  <si>
    <t>SOGs</t>
  </si>
  <si>
    <t>Blocked Shots</t>
  </si>
  <si>
    <t>N/A COVID 19</t>
  </si>
  <si>
    <t>Lee</t>
  </si>
  <si>
    <t>Washington-Liberty</t>
  </si>
  <si>
    <t>Hatboro-Horsham (PA)</t>
  </si>
  <si>
    <t>Will Moore</t>
  </si>
  <si>
    <t>SEASON CANCELED DUE TO COVID-19</t>
  </si>
  <si>
    <t>Tarik Sabir-Idrissi</t>
  </si>
  <si>
    <t>Steven Buky</t>
  </si>
  <si>
    <t>Ricardo Rojas</t>
  </si>
  <si>
    <t>Oliverth Darden</t>
  </si>
  <si>
    <t>Alexis Hernandez</t>
  </si>
  <si>
    <t>Imen Al-Samani</t>
  </si>
  <si>
    <t>Rumson-Fairhaven (NJ)</t>
  </si>
  <si>
    <t>Played at Rutgers University</t>
  </si>
  <si>
    <t>Played at Annandale</t>
  </si>
  <si>
    <t>Falls Church (5)</t>
  </si>
  <si>
    <t>Justice (4)</t>
  </si>
  <si>
    <t>Districts</t>
  </si>
  <si>
    <t>Marshall (1)</t>
  </si>
  <si>
    <t>Forest Park (2)</t>
  </si>
  <si>
    <t>Anthony Hinjosa</t>
  </si>
  <si>
    <t>Conor Healy</t>
  </si>
  <si>
    <t>Caleb Hassle</t>
  </si>
  <si>
    <t>Ali AL-Ukaily</t>
  </si>
  <si>
    <t>Attempts</t>
  </si>
  <si>
    <t>Clears</t>
  </si>
  <si>
    <t>Man Up</t>
  </si>
  <si>
    <t>Team</t>
  </si>
  <si>
    <t>Man Down</t>
  </si>
  <si>
    <t>Stuart</t>
  </si>
  <si>
    <t>Hassan Achour</t>
  </si>
  <si>
    <t>Anthony Le</t>
  </si>
  <si>
    <t>Meshaal Beyari</t>
  </si>
  <si>
    <t>Stuart (5)</t>
  </si>
  <si>
    <t>Thomas Jefferson (4)</t>
  </si>
  <si>
    <t>Graeme 30</t>
  </si>
  <si>
    <t>Brandon 23</t>
  </si>
  <si>
    <t>Ronald</t>
  </si>
  <si>
    <t>Parsa</t>
  </si>
  <si>
    <t>EMO</t>
  </si>
  <si>
    <t>MD</t>
  </si>
  <si>
    <t>Shooting %</t>
  </si>
  <si>
    <t>CTO</t>
  </si>
  <si>
    <t>Shots on Goal</t>
  </si>
  <si>
    <t>Save Percentage</t>
  </si>
  <si>
    <t>Michael Dua</t>
  </si>
  <si>
    <t xml:space="preserve">Stuart </t>
  </si>
  <si>
    <t>FO Win</t>
  </si>
  <si>
    <t>FO %</t>
  </si>
  <si>
    <t>Abdul Anderon</t>
  </si>
  <si>
    <t>Falls Church (4)</t>
  </si>
  <si>
    <t>Eamonn McCaffrey</t>
  </si>
  <si>
    <t>Erik Machado</t>
  </si>
  <si>
    <t>Antonio Ceserrato</t>
  </si>
  <si>
    <t>Davey Finkensteadt</t>
  </si>
  <si>
    <t>Pat Martinez</t>
  </si>
  <si>
    <t>Michael Hailermariam</t>
  </si>
  <si>
    <t>Marko Djordevic</t>
  </si>
  <si>
    <t>OT</t>
  </si>
  <si>
    <t>Robert E. Lee (5)</t>
  </si>
  <si>
    <t>Stuart (4)</t>
  </si>
  <si>
    <t>Joe Damio</t>
  </si>
  <si>
    <t>Michael Ritter</t>
  </si>
  <si>
    <t>Robert E. Lee (7)</t>
  </si>
  <si>
    <t>Stuart (2)</t>
  </si>
  <si>
    <t>Marshall (3)</t>
  </si>
  <si>
    <t>Fuzzy Marquez</t>
  </si>
  <si>
    <t>Bobby Housnei</t>
  </si>
  <si>
    <t xml:space="preserve">Edison </t>
  </si>
  <si>
    <t>Stuart (7)</t>
  </si>
  <si>
    <t>Marshall (2)</t>
  </si>
  <si>
    <t>Goal Allowed</t>
  </si>
  <si>
    <t>Nathan Dortort</t>
  </si>
  <si>
    <t>D. Mendez</t>
  </si>
  <si>
    <t>Nick Piscotta</t>
  </si>
  <si>
    <t>Shots Faced</t>
  </si>
  <si>
    <t>Leo Guedes**</t>
  </si>
  <si>
    <t>Ben Terhune**</t>
  </si>
  <si>
    <t>Shots faced</t>
  </si>
  <si>
    <t>Melvin Mazariegos***</t>
  </si>
  <si>
    <t xml:space="preserve">Falls Church </t>
  </si>
  <si>
    <t>Number</t>
  </si>
  <si>
    <t>Jake Adler</t>
  </si>
  <si>
    <t>Ricarlo Bell</t>
  </si>
  <si>
    <t>Derick Chapman</t>
  </si>
  <si>
    <t>Max Devilliers</t>
  </si>
  <si>
    <t>Kousal Kangarloo</t>
  </si>
  <si>
    <t>Cole McGinlay</t>
  </si>
  <si>
    <t>M,A</t>
  </si>
  <si>
    <t>M,D</t>
  </si>
  <si>
    <t>M/A</t>
  </si>
  <si>
    <t>Pica Alleandro</t>
  </si>
  <si>
    <t>Adam Danker-Feldman</t>
  </si>
  <si>
    <t>Denniz Babaoglu</t>
  </si>
  <si>
    <t>Kieran McCloskey</t>
  </si>
  <si>
    <t>D/M</t>
  </si>
  <si>
    <t>2 OT Districts</t>
  </si>
  <si>
    <t>Steve Goodreau</t>
  </si>
  <si>
    <t>G/M</t>
  </si>
  <si>
    <t>Joseph Tran</t>
  </si>
  <si>
    <t>Ahmad Abdibraheim</t>
  </si>
  <si>
    <t>M/D</t>
  </si>
  <si>
    <t>Julia Robinson-Parks</t>
  </si>
  <si>
    <t>Nick March</t>
  </si>
  <si>
    <t xml:space="preserve">Coach </t>
  </si>
  <si>
    <t>Chrisian Gore</t>
  </si>
  <si>
    <t>D,M</t>
  </si>
  <si>
    <t>Ethan Rissell</t>
  </si>
  <si>
    <t>Disctricts</t>
  </si>
  <si>
    <t>G,M</t>
  </si>
  <si>
    <t>Jonathan Bakovic</t>
  </si>
  <si>
    <t>Alleandro Pica</t>
  </si>
  <si>
    <t>Will Hill</t>
  </si>
  <si>
    <t>Nando Fernandez</t>
  </si>
  <si>
    <t>Peter Jeackel</t>
  </si>
  <si>
    <t>Tad Love</t>
  </si>
  <si>
    <t>Andrew Sheppard</t>
  </si>
  <si>
    <t>Erik Kowalski</t>
  </si>
  <si>
    <t>Nick Ellis</t>
  </si>
  <si>
    <t>Daniel Runnerstrom</t>
  </si>
  <si>
    <t>Robbie Edmondson</t>
  </si>
  <si>
    <t>Rosario Farruggio</t>
  </si>
  <si>
    <t>Mike McCarn</t>
  </si>
  <si>
    <t>Cancelled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</si>
</sst>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\-mmmm"/>
  </numFmts>
  <fonts count="19">
    <font>
      <sz val="11.0"/>
      <color rgb="FF000000"/>
      <name val="Calibri"/>
    </font>
    <font>
      <sz val="18.0"/>
      <color rgb="FF000000"/>
      <name val="Calibri"/>
    </font>
    <font/>
    <font>
      <b/>
      <sz val="11.0"/>
      <color rgb="FF000000"/>
      <name val="Calibri"/>
    </font>
    <font>
      <b/>
      <sz val="8.0"/>
      <color rgb="FF000000"/>
      <name val="Calibri"/>
    </font>
    <font>
      <b/>
      <sz val="9.0"/>
      <color rgb="FF000000"/>
      <name val="Calibri"/>
    </font>
    <font>
      <sz val="8.0"/>
      <color rgb="FF000000"/>
      <name val="Calibri"/>
    </font>
    <font>
      <b/>
      <sz val="28.0"/>
      <color rgb="FF000000"/>
      <name val="Calibri"/>
    </font>
    <font>
      <sz val="11.0"/>
      <color theme="1"/>
      <name val="Calibri"/>
    </font>
    <font>
      <sz val="9.0"/>
      <color rgb="FF000000"/>
      <name val="Calibri"/>
    </font>
    <font>
      <color theme="1"/>
      <name val="Calibri"/>
    </font>
    <font>
      <sz val="10.0"/>
      <color rgb="FF222222"/>
      <name val="Arial"/>
    </font>
    <font>
      <sz val="9.0"/>
      <color rgb="FF000000"/>
      <name val="Arial"/>
    </font>
    <font>
      <u/>
      <sz val="11.0"/>
      <color rgb="FF0000FF"/>
      <name val="Calibri"/>
    </font>
    <font>
      <u/>
      <sz val="11.0"/>
      <color rgb="FF0000FF"/>
      <name val="Calibri"/>
    </font>
    <font>
      <b/>
      <sz val="9.0"/>
      <color rgb="FF000000"/>
      <name val="Arial"/>
    </font>
    <font>
      <sz val="9.0"/>
      <color rgb="FF000000"/>
      <name val="Consolas"/>
    </font>
    <font>
      <sz val="10.0"/>
      <color rgb="FF000000"/>
      <name val="Arimo"/>
    </font>
    <font>
      <sz val="12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EEECE1"/>
        <bgColor rgb="FFEEECE1"/>
      </patternFill>
    </fill>
  </fills>
  <borders count="105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/>
      <bottom/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bottom style="thin">
        <color rgb="FF000000"/>
      </bottom>
    </border>
    <border>
      <left/>
      <right/>
      <top/>
      <bottom style="medium">
        <color rgb="FF000000"/>
      </bottom>
    </border>
    <border>
      <right style="medium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right/>
      <top/>
      <bottom style="thin">
        <color rgb="FF000000"/>
      </bottom>
    </border>
    <border>
      <left style="medium">
        <color rgb="FFCCCCCC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ck">
        <color rgb="FF000000"/>
      </bottom>
    </border>
    <border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top style="thick">
        <color rgb="FF000000"/>
      </top>
      <bottom style="medium">
        <color rgb="FF000000"/>
      </bottom>
    </border>
    <border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CCCCCC"/>
      </left>
      <right/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CCCCCC"/>
      </top>
      <bottom style="medium">
        <color rgb="FF000000"/>
      </bottom>
    </border>
    <border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bottom style="medium">
        <color rgb="FF000000"/>
      </bottom>
    </border>
    <border>
      <left/>
      <right/>
      <top style="thin">
        <color rgb="FF000000"/>
      </top>
      <bottom/>
    </border>
    <border>
      <bottom style="thick">
        <color rgb="FF000000"/>
      </bottom>
    </border>
    <border>
      <top style="thick">
        <color rgb="FF000000"/>
      </top>
    </border>
    <border>
      <top style="thin">
        <color rgb="FF000000"/>
      </top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ck">
        <color rgb="FF000000"/>
      </bottom>
    </border>
    <border>
      <left style="medium">
        <color rgb="FFCCCCCC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CCCCCC"/>
      </top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4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2" fontId="3" numFmtId="0" xfId="0" applyBorder="1" applyFill="1" applyFont="1"/>
    <xf borderId="8" fillId="2" fontId="3" numFmtId="0" xfId="0" applyAlignment="1" applyBorder="1" applyFont="1">
      <alignment horizontal="center"/>
    </xf>
    <xf borderId="9" fillId="0" fontId="2" numFmtId="0" xfId="0" applyBorder="1" applyFont="1"/>
    <xf borderId="7" fillId="2" fontId="4" numFmtId="0" xfId="0" applyAlignment="1" applyBorder="1" applyFont="1">
      <alignment horizontal="center"/>
    </xf>
    <xf borderId="7" fillId="2" fontId="3" numFmtId="0" xfId="0" applyAlignment="1" applyBorder="1" applyFont="1">
      <alignment horizontal="center"/>
    </xf>
    <xf borderId="10" fillId="2" fontId="4" numFmtId="0" xfId="0" applyBorder="1" applyFont="1"/>
    <xf borderId="10" fillId="2" fontId="5" numFmtId="0" xfId="0" applyAlignment="1" applyBorder="1" applyFont="1">
      <alignment horizontal="center"/>
    </xf>
    <xf borderId="11" fillId="2" fontId="4" numFmtId="0" xfId="0" applyAlignment="1" applyBorder="1" applyFont="1">
      <alignment horizontal="center"/>
    </xf>
    <xf borderId="12" fillId="0" fontId="6" numFmtId="0" xfId="0" applyBorder="1" applyFont="1"/>
    <xf borderId="13" fillId="0" fontId="0" numFmtId="0" xfId="0" applyAlignment="1" applyBorder="1" applyFont="1">
      <alignment horizontal="center"/>
    </xf>
    <xf borderId="14" fillId="0" fontId="2" numFmtId="0" xfId="0" applyBorder="1" applyFont="1"/>
    <xf borderId="12" fillId="0" fontId="6" numFmtId="0" xfId="0" applyAlignment="1" applyBorder="1" applyFont="1">
      <alignment horizontal="center"/>
    </xf>
    <xf borderId="12" fillId="2" fontId="6" numFmtId="0" xfId="0" applyBorder="1" applyFont="1"/>
    <xf borderId="13" fillId="2" fontId="0" numFmtId="0" xfId="0" applyAlignment="1" applyBorder="1" applyFont="1">
      <alignment horizontal="center"/>
    </xf>
    <xf borderId="12" fillId="2" fontId="6" numFmtId="0" xfId="0" applyAlignment="1" applyBorder="1" applyFont="1">
      <alignment horizontal="center"/>
    </xf>
    <xf borderId="13" fillId="2" fontId="0" numFmtId="17" xfId="0" applyAlignment="1" applyBorder="1" applyFont="1" applyNumberFormat="1">
      <alignment horizontal="center"/>
    </xf>
    <xf borderId="15" fillId="2" fontId="0" numFmtId="0" xfId="0" applyAlignment="1" applyBorder="1" applyFont="1">
      <alignment horizontal="center"/>
    </xf>
    <xf borderId="16" fillId="0" fontId="2" numFmtId="0" xfId="0" applyBorder="1" applyFont="1"/>
    <xf borderId="13" fillId="0" fontId="0" numFmtId="17" xfId="0" applyAlignment="1" applyBorder="1" applyFont="1" applyNumberFormat="1">
      <alignment horizontal="center"/>
    </xf>
    <xf borderId="17" fillId="2" fontId="0" numFmtId="0" xfId="0" applyAlignment="1" applyBorder="1" applyFont="1">
      <alignment horizontal="center"/>
    </xf>
    <xf borderId="18" fillId="0" fontId="2" numFmtId="0" xfId="0" applyBorder="1" applyFont="1"/>
    <xf borderId="13" fillId="3" fontId="0" numFmtId="0" xfId="0" applyAlignment="1" applyBorder="1" applyFill="1" applyFont="1">
      <alignment horizontal="center"/>
    </xf>
    <xf borderId="0" fillId="0" fontId="0" numFmtId="0" xfId="0" applyFont="1"/>
    <xf borderId="0" fillId="0" fontId="6" numFmtId="0" xfId="0" applyAlignment="1" applyFont="1">
      <alignment horizontal="center"/>
    </xf>
    <xf borderId="0" fillId="0" fontId="0" numFmtId="0" xfId="0" applyAlignment="1" applyFont="1">
      <alignment horizontal="center"/>
    </xf>
    <xf borderId="13" fillId="0" fontId="3" numFmtId="0" xfId="0" applyAlignment="1" applyBorder="1" applyFont="1">
      <alignment horizontal="center"/>
    </xf>
    <xf borderId="19" fillId="0" fontId="2" numFmtId="0" xfId="0" applyBorder="1" applyFont="1"/>
    <xf borderId="12" fillId="0" fontId="0" numFmtId="0" xfId="0" applyAlignment="1" applyBorder="1" applyFont="1">
      <alignment horizontal="center"/>
    </xf>
    <xf borderId="13" fillId="4" fontId="0" numFmtId="0" xfId="0" applyAlignment="1" applyBorder="1" applyFill="1" applyFont="1">
      <alignment horizontal="center" readingOrder="0"/>
    </xf>
    <xf borderId="12" fillId="4" fontId="0" numFmtId="0" xfId="0" applyAlignment="1" applyBorder="1" applyFont="1">
      <alignment horizontal="center" readingOrder="0"/>
    </xf>
    <xf borderId="12" fillId="4" fontId="0" numFmtId="0" xfId="0" applyAlignment="1" applyBorder="1" applyFont="1">
      <alignment horizontal="center"/>
    </xf>
    <xf borderId="12" fillId="2" fontId="0" numFmtId="0" xfId="0" applyAlignment="1" applyBorder="1" applyFont="1">
      <alignment horizontal="center"/>
    </xf>
    <xf borderId="13" fillId="0" fontId="0" numFmtId="0" xfId="0" applyAlignment="1" applyBorder="1" applyFont="1">
      <alignment horizontal="center" readingOrder="0"/>
    </xf>
    <xf borderId="12" fillId="0" fontId="0" numFmtId="0" xfId="0" applyAlignment="1" applyBorder="1" applyFont="1">
      <alignment horizontal="center" readingOrder="0"/>
    </xf>
    <xf borderId="13" fillId="2" fontId="0" numFmtId="0" xfId="0" applyAlignment="1" applyBorder="1" applyFont="1">
      <alignment horizontal="center" readingOrder="0"/>
    </xf>
    <xf borderId="12" fillId="2" fontId="0" numFmtId="0" xfId="0" applyAlignment="1" applyBorder="1" applyFont="1">
      <alignment horizontal="center" readingOrder="0"/>
    </xf>
    <xf borderId="20" fillId="0" fontId="7" numFmtId="0" xfId="0" applyAlignment="1" applyBorder="1" applyFont="1">
      <alignment horizontal="center" readingOrder="0" vertical="center"/>
    </xf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25" fillId="0" fontId="2" numFmtId="0" xfId="0" applyBorder="1" applyFont="1"/>
    <xf borderId="13" fillId="0" fontId="3" numFmtId="0" xfId="0" applyAlignment="1" applyBorder="1" applyFont="1">
      <alignment horizontal="center" readingOrder="0"/>
    </xf>
    <xf borderId="0" fillId="0" fontId="3" numFmtId="0" xfId="0" applyAlignment="1" applyFont="1">
      <alignment horizontal="center" readingOrder="0"/>
    </xf>
    <xf borderId="14" fillId="0" fontId="0" numFmtId="0" xfId="0" applyAlignment="1" applyBorder="1" applyFont="1">
      <alignment horizontal="center"/>
    </xf>
    <xf borderId="9" fillId="3" fontId="0" numFmtId="0" xfId="0" applyAlignment="1" applyBorder="1" applyFont="1">
      <alignment horizontal="center"/>
    </xf>
    <xf borderId="26" fillId="3" fontId="0" numFmtId="0" xfId="0" applyAlignment="1" applyBorder="1" applyFont="1">
      <alignment horizontal="center"/>
    </xf>
    <xf borderId="13" fillId="4" fontId="0" numFmtId="0" xfId="0" applyAlignment="1" applyBorder="1" applyFont="1">
      <alignment horizontal="center"/>
    </xf>
    <xf borderId="0" fillId="0" fontId="0" numFmtId="0" xfId="0" applyAlignment="1" applyFont="1">
      <alignment vertical="center"/>
    </xf>
    <xf borderId="27" fillId="0" fontId="0" numFmtId="0" xfId="0" applyAlignment="1" applyBorder="1" applyFont="1">
      <alignment horizontal="center"/>
    </xf>
    <xf borderId="28" fillId="2" fontId="8" numFmtId="0" xfId="0" applyAlignment="1" applyBorder="1" applyFont="1">
      <alignment horizontal="center" readingOrder="0" vertical="bottom"/>
    </xf>
    <xf borderId="27" fillId="0" fontId="2" numFmtId="0" xfId="0" applyBorder="1" applyFont="1"/>
    <xf borderId="27" fillId="2" fontId="8" numFmtId="0" xfId="0" applyAlignment="1" applyBorder="1" applyFont="1">
      <alignment horizontal="center" readingOrder="0" vertical="bottom"/>
    </xf>
    <xf borderId="27" fillId="4" fontId="8" numFmtId="0" xfId="0" applyAlignment="1" applyBorder="1" applyFont="1">
      <alignment horizontal="center" vertical="bottom"/>
    </xf>
    <xf borderId="28" fillId="0" fontId="8" numFmtId="0" xfId="0" applyAlignment="1" applyBorder="1" applyFont="1">
      <alignment horizontal="center" readingOrder="0" vertical="bottom"/>
    </xf>
    <xf borderId="27" fillId="0" fontId="8" numFmtId="0" xfId="0" applyAlignment="1" applyBorder="1" applyFont="1">
      <alignment horizontal="center" vertical="bottom"/>
    </xf>
    <xf borderId="13" fillId="2" fontId="8" numFmtId="0" xfId="0" applyAlignment="1" applyBorder="1" applyFont="1">
      <alignment horizontal="center" vertical="bottom"/>
    </xf>
    <xf borderId="14" fillId="2" fontId="8" numFmtId="0" xfId="0" applyAlignment="1" applyBorder="1" applyFont="1">
      <alignment horizontal="center" vertical="bottom"/>
    </xf>
    <xf borderId="14" fillId="4" fontId="8" numFmtId="0" xfId="0" applyAlignment="1" applyBorder="1" applyFont="1">
      <alignment horizontal="center" vertical="bottom"/>
    </xf>
    <xf borderId="28" fillId="0" fontId="8" numFmtId="0" xfId="0" applyAlignment="1" applyBorder="1" applyFont="1">
      <alignment horizontal="center" vertical="bottom"/>
    </xf>
    <xf borderId="28" fillId="2" fontId="8" numFmtId="0" xfId="0" applyAlignment="1" applyBorder="1" applyFont="1">
      <alignment horizontal="center" vertical="bottom"/>
    </xf>
    <xf borderId="27" fillId="2" fontId="8" numFmtId="0" xfId="0" applyAlignment="1" applyBorder="1" applyFont="1">
      <alignment horizontal="center" vertical="bottom"/>
    </xf>
    <xf borderId="14" fillId="0" fontId="0" numFmtId="0" xfId="0" applyAlignment="1" applyBorder="1" applyFont="1">
      <alignment horizontal="center" readingOrder="0"/>
    </xf>
    <xf borderId="13" fillId="2" fontId="8" numFmtId="0" xfId="0" applyAlignment="1" applyBorder="1" applyFont="1">
      <alignment horizontal="center" readingOrder="0" vertical="bottom"/>
    </xf>
    <xf borderId="27" fillId="0" fontId="8" numFmtId="0" xfId="0" applyAlignment="1" applyBorder="1" applyFont="1">
      <alignment horizontal="center" readingOrder="0" vertical="bottom"/>
    </xf>
    <xf borderId="12" fillId="3" fontId="3" numFmtId="0" xfId="0" applyAlignment="1" applyBorder="1" applyFont="1">
      <alignment horizontal="center"/>
    </xf>
    <xf borderId="29" fillId="3" fontId="3" numFmtId="0" xfId="0" applyAlignment="1" applyBorder="1" applyFont="1">
      <alignment horizontal="center"/>
    </xf>
    <xf borderId="30" fillId="0" fontId="0" numFmtId="0" xfId="0" applyAlignment="1" applyBorder="1" applyFont="1">
      <alignment horizontal="center"/>
    </xf>
    <xf borderId="10" fillId="3" fontId="0" numFmtId="0" xfId="0" applyAlignment="1" applyBorder="1" applyFont="1">
      <alignment horizontal="center"/>
    </xf>
    <xf borderId="31" fillId="0" fontId="0" numFmtId="0" xfId="0" applyAlignment="1" applyBorder="1" applyFont="1">
      <alignment horizontal="center"/>
    </xf>
    <xf borderId="32" fillId="0" fontId="0" numFmtId="0" xfId="0" applyAlignment="1" applyBorder="1" applyFont="1">
      <alignment horizontal="center"/>
    </xf>
    <xf borderId="31" fillId="3" fontId="0" numFmtId="0" xfId="0" applyAlignment="1" applyBorder="1" applyFont="1">
      <alignment horizontal="center"/>
    </xf>
    <xf borderId="33" fillId="3" fontId="0" numFmtId="0" xfId="0" applyAlignment="1" applyBorder="1" applyFont="1">
      <alignment horizontal="center"/>
    </xf>
    <xf borderId="34" fillId="0" fontId="0" numFmtId="0" xfId="0" applyAlignment="1" applyBorder="1" applyFont="1">
      <alignment horizontal="center"/>
    </xf>
    <xf borderId="24" fillId="0" fontId="0" numFmtId="0" xfId="0" applyAlignment="1" applyBorder="1" applyFont="1">
      <alignment horizontal="center"/>
    </xf>
    <xf borderId="10" fillId="3" fontId="0" numFmtId="0" xfId="0" applyAlignment="1" applyBorder="1" applyFont="1">
      <alignment horizontal="center" readingOrder="0"/>
    </xf>
    <xf borderId="26" fillId="3" fontId="0" numFmtId="0" xfId="0" applyAlignment="1" applyBorder="1" applyFont="1">
      <alignment horizontal="center" readingOrder="0"/>
    </xf>
    <xf borderId="34" fillId="0" fontId="0" numFmtId="0" xfId="0" applyAlignment="1" applyBorder="1" applyFont="1">
      <alignment horizontal="center" readingOrder="0"/>
    </xf>
    <xf borderId="24" fillId="0" fontId="0" numFmtId="0" xfId="0" applyAlignment="1" applyBorder="1" applyFont="1">
      <alignment horizontal="center" readingOrder="0"/>
    </xf>
    <xf borderId="10" fillId="3" fontId="3" numFmtId="0" xfId="0" applyAlignment="1" applyBorder="1" applyFont="1">
      <alignment horizontal="center"/>
    </xf>
    <xf borderId="26" fillId="3" fontId="3" numFmtId="0" xfId="0" applyAlignment="1" applyBorder="1" applyFont="1">
      <alignment horizontal="center"/>
    </xf>
    <xf borderId="28" fillId="0" fontId="0" numFmtId="0" xfId="0" applyAlignment="1" applyBorder="1" applyFont="1">
      <alignment horizontal="center"/>
    </xf>
    <xf borderId="35" fillId="0" fontId="0" numFmtId="0" xfId="0" applyBorder="1" applyFont="1"/>
    <xf borderId="36" fillId="3" fontId="0" numFmtId="0" xfId="0" applyAlignment="1" applyBorder="1" applyFont="1">
      <alignment horizontal="center"/>
    </xf>
    <xf borderId="37" fillId="3" fontId="0" numFmtId="0" xfId="0" applyAlignment="1" applyBorder="1" applyFont="1">
      <alignment horizontal="center"/>
    </xf>
    <xf borderId="38" fillId="0" fontId="0" numFmtId="0" xfId="0" applyAlignment="1" applyBorder="1" applyFont="1">
      <alignment horizontal="center"/>
    </xf>
    <xf borderId="39" fillId="0" fontId="0" numFmtId="0" xfId="0" applyAlignment="1" applyBorder="1" applyFont="1">
      <alignment horizontal="center"/>
    </xf>
    <xf borderId="12" fillId="3" fontId="0" numFmtId="0" xfId="0" applyAlignment="1" applyBorder="1" applyFont="1">
      <alignment horizontal="center"/>
    </xf>
    <xf borderId="29" fillId="3" fontId="0" numFmtId="0" xfId="0" applyAlignment="1" applyBorder="1" applyFont="1">
      <alignment horizontal="center"/>
    </xf>
    <xf borderId="30" fillId="0" fontId="0" numFmtId="0" xfId="0" applyAlignment="1" applyBorder="1" applyFont="1">
      <alignment horizontal="center" readingOrder="0"/>
    </xf>
    <xf borderId="27" fillId="0" fontId="0" numFmtId="0" xfId="0" applyAlignment="1" applyBorder="1" applyFont="1">
      <alignment horizontal="center" readingOrder="0"/>
    </xf>
    <xf borderId="12" fillId="3" fontId="0" numFmtId="0" xfId="0" applyAlignment="1" applyBorder="1" applyFont="1">
      <alignment horizontal="center" readingOrder="0"/>
    </xf>
    <xf borderId="29" fillId="3" fontId="0" numFmtId="0" xfId="0" applyAlignment="1" applyBorder="1" applyFont="1">
      <alignment horizontal="center" readingOrder="0"/>
    </xf>
    <xf borderId="7" fillId="5" fontId="0" numFmtId="0" xfId="0" applyBorder="1" applyFill="1" applyFont="1"/>
    <xf borderId="27" fillId="0" fontId="0" numFmtId="10" xfId="0" applyAlignment="1" applyBorder="1" applyFont="1" applyNumberFormat="1">
      <alignment horizontal="center"/>
    </xf>
    <xf borderId="26" fillId="3" fontId="0" numFmtId="10" xfId="0" applyAlignment="1" applyBorder="1" applyFont="1" applyNumberFormat="1">
      <alignment horizontal="center"/>
    </xf>
    <xf borderId="0" fillId="0" fontId="0" numFmtId="0" xfId="0" applyAlignment="1" applyFont="1">
      <alignment horizontal="left"/>
    </xf>
    <xf borderId="0" fillId="0" fontId="0" numFmtId="0" xfId="0" applyAlignment="1" applyFont="1">
      <alignment horizontal="left" readingOrder="0"/>
    </xf>
    <xf borderId="40" fillId="3" fontId="3" numFmtId="0" xfId="0" applyBorder="1" applyFont="1"/>
    <xf borderId="41" fillId="3" fontId="3" numFmtId="0" xfId="0" applyBorder="1" applyFont="1"/>
    <xf borderId="41" fillId="3" fontId="3" numFmtId="0" xfId="0" applyAlignment="1" applyBorder="1" applyFont="1">
      <alignment readingOrder="0"/>
    </xf>
    <xf borderId="27" fillId="0" fontId="0" numFmtId="0" xfId="0" applyBorder="1" applyFont="1"/>
    <xf borderId="27" fillId="0" fontId="0" numFmtId="0" xfId="0" applyAlignment="1" applyBorder="1" applyFont="1">
      <alignment horizontal="right"/>
    </xf>
    <xf borderId="27" fillId="0" fontId="0" numFmtId="0" xfId="0" applyAlignment="1" applyBorder="1" applyFont="1">
      <alignment horizontal="right" readingOrder="0"/>
    </xf>
    <xf borderId="10" fillId="3" fontId="0" numFmtId="0" xfId="0" applyBorder="1" applyFont="1"/>
    <xf borderId="26" fillId="3" fontId="0" numFmtId="0" xfId="0" applyAlignment="1" applyBorder="1" applyFont="1">
      <alignment horizontal="right"/>
    </xf>
    <xf borderId="26" fillId="3" fontId="0" numFmtId="0" xfId="0" applyBorder="1" applyFont="1"/>
    <xf borderId="26" fillId="3" fontId="0" numFmtId="0" xfId="0" applyAlignment="1" applyBorder="1" applyFont="1">
      <alignment horizontal="right" readingOrder="0"/>
    </xf>
    <xf borderId="30" fillId="0" fontId="0" numFmtId="0" xfId="0" applyBorder="1" applyFont="1"/>
    <xf borderId="30" fillId="0" fontId="0" numFmtId="0" xfId="0" applyAlignment="1" applyBorder="1" applyFont="1">
      <alignment readingOrder="0"/>
    </xf>
    <xf borderId="27" fillId="0" fontId="0" numFmtId="0" xfId="0" applyAlignment="1" applyBorder="1" applyFont="1">
      <alignment readingOrder="0"/>
    </xf>
    <xf borderId="10" fillId="3" fontId="0" numFmtId="0" xfId="0" applyAlignment="1" applyBorder="1" applyFont="1">
      <alignment readingOrder="0"/>
    </xf>
    <xf borderId="26" fillId="3" fontId="0" numFmtId="0" xfId="0" applyAlignment="1" applyBorder="1" applyFont="1">
      <alignment readingOrder="0"/>
    </xf>
    <xf borderId="42" fillId="0" fontId="1" numFmtId="0" xfId="0" applyAlignment="1" applyBorder="1" applyFont="1">
      <alignment horizontal="center"/>
    </xf>
    <xf borderId="43" fillId="0" fontId="2" numFmtId="0" xfId="0" applyBorder="1" applyFont="1"/>
    <xf borderId="44" fillId="0" fontId="2" numFmtId="0" xfId="0" applyBorder="1" applyFont="1"/>
    <xf borderId="7" fillId="2" fontId="0" numFmtId="0" xfId="0" applyAlignment="1" applyBorder="1" applyFont="1">
      <alignment horizontal="center"/>
    </xf>
    <xf borderId="10" fillId="2" fontId="3" numFmtId="0" xfId="0" applyBorder="1" applyFont="1"/>
    <xf borderId="45" fillId="2" fontId="3" numFmtId="0" xfId="0" applyAlignment="1" applyBorder="1" applyFont="1">
      <alignment horizontal="center"/>
    </xf>
    <xf borderId="46" fillId="0" fontId="2" numFmtId="0" xfId="0" applyBorder="1" applyFont="1"/>
    <xf borderId="30" fillId="0" fontId="6" numFmtId="0" xfId="0" applyAlignment="1" applyBorder="1" applyFont="1">
      <alignment horizontal="center"/>
    </xf>
    <xf borderId="19" fillId="0" fontId="0" numFmtId="0" xfId="0" applyAlignment="1" applyBorder="1" applyFont="1">
      <alignment horizontal="center"/>
    </xf>
    <xf borderId="10" fillId="3" fontId="6" numFmtId="0" xfId="0" applyAlignment="1" applyBorder="1" applyFont="1">
      <alignment horizontal="center"/>
    </xf>
    <xf borderId="47" fillId="3" fontId="0" numFmtId="0" xfId="0" applyAlignment="1" applyBorder="1" applyFont="1">
      <alignment horizontal="center"/>
    </xf>
    <xf borderId="20" fillId="0" fontId="0" numFmtId="0" xfId="0" applyAlignment="1" applyBorder="1" applyFont="1">
      <alignment horizontal="center"/>
    </xf>
    <xf borderId="8" fillId="2" fontId="0" numFmtId="0" xfId="0" applyAlignment="1" applyBorder="1" applyFont="1">
      <alignment horizontal="center"/>
    </xf>
    <xf borderId="13" fillId="0" fontId="0" numFmtId="16" xfId="0" applyAlignment="1" applyBorder="1" applyFont="1" applyNumberFormat="1">
      <alignment horizontal="center"/>
    </xf>
    <xf borderId="12" fillId="2" fontId="0" numFmtId="0" xfId="0" applyBorder="1" applyFont="1"/>
    <xf borderId="7" fillId="2" fontId="6" numFmtId="0" xfId="0" applyAlignment="1" applyBorder="1" applyFont="1">
      <alignment horizontal="center"/>
    </xf>
    <xf borderId="10" fillId="2" fontId="0" numFmtId="0" xfId="0" applyBorder="1" applyFont="1"/>
    <xf borderId="35" fillId="0" fontId="0" numFmtId="0" xfId="0" applyAlignment="1" applyBorder="1" applyFont="1">
      <alignment horizontal="center"/>
    </xf>
    <xf borderId="39" fillId="0" fontId="2" numFmtId="0" xfId="0" applyBorder="1" applyFont="1"/>
    <xf borderId="12" fillId="3" fontId="6" numFmtId="0" xfId="0" applyAlignment="1" applyBorder="1" applyFont="1">
      <alignment horizontal="center"/>
    </xf>
    <xf borderId="7" fillId="2" fontId="5" numFmtId="0" xfId="0" applyAlignment="1" applyBorder="1" applyFont="1">
      <alignment horizontal="center"/>
    </xf>
    <xf borderId="8" fillId="3" fontId="3" numFmtId="0" xfId="0" applyAlignment="1" applyBorder="1" applyFont="1">
      <alignment horizontal="center"/>
    </xf>
    <xf borderId="48" fillId="3" fontId="3" numFmtId="0" xfId="0" applyAlignment="1" applyBorder="1" applyFont="1">
      <alignment horizontal="center"/>
    </xf>
    <xf borderId="27" fillId="0" fontId="6" numFmtId="0" xfId="0" applyAlignment="1" applyBorder="1" applyFont="1">
      <alignment horizontal="center"/>
    </xf>
    <xf borderId="12" fillId="0" fontId="0" numFmtId="14" xfId="0" applyAlignment="1" applyBorder="1" applyFont="1" applyNumberFormat="1">
      <alignment horizontal="center"/>
    </xf>
    <xf borderId="30" fillId="0" fontId="0" numFmtId="14" xfId="0" applyAlignment="1" applyBorder="1" applyFont="1" applyNumberFormat="1">
      <alignment horizontal="center"/>
    </xf>
    <xf borderId="30" fillId="0" fontId="0" numFmtId="14" xfId="0" applyAlignment="1" applyBorder="1" applyFont="1" applyNumberFormat="1">
      <alignment horizontal="right"/>
    </xf>
    <xf borderId="27" fillId="0" fontId="0" numFmtId="14" xfId="0" applyAlignment="1" applyBorder="1" applyFont="1" applyNumberFormat="1">
      <alignment horizontal="center"/>
    </xf>
    <xf borderId="26" fillId="3" fontId="6" numFmtId="0" xfId="0" applyAlignment="1" applyBorder="1" applyFont="1">
      <alignment horizontal="center"/>
    </xf>
    <xf borderId="12" fillId="2" fontId="0" numFmtId="14" xfId="0" applyAlignment="1" applyBorder="1" applyFont="1" applyNumberFormat="1">
      <alignment horizontal="center"/>
    </xf>
    <xf borderId="10" fillId="3" fontId="0" numFmtId="14" xfId="0" applyAlignment="1" applyBorder="1" applyFont="1" applyNumberFormat="1">
      <alignment horizontal="center"/>
    </xf>
    <xf borderId="10" fillId="3" fontId="0" numFmtId="14" xfId="0" applyAlignment="1" applyBorder="1" applyFont="1" applyNumberFormat="1">
      <alignment horizontal="right"/>
    </xf>
    <xf borderId="11" fillId="3" fontId="0" numFmtId="14" xfId="0" applyAlignment="1" applyBorder="1" applyFont="1" applyNumberFormat="1">
      <alignment horizontal="center"/>
    </xf>
    <xf borderId="49" fillId="0" fontId="0" numFmtId="14" xfId="0" applyAlignment="1" applyBorder="1" applyFont="1" applyNumberFormat="1">
      <alignment horizontal="center"/>
    </xf>
    <xf borderId="49" fillId="0" fontId="8" numFmtId="0" xfId="0" applyBorder="1" applyFont="1"/>
    <xf borderId="49" fillId="0" fontId="0" numFmtId="0" xfId="0" applyAlignment="1" applyBorder="1" applyFont="1">
      <alignment horizontal="center"/>
    </xf>
    <xf borderId="11" fillId="3" fontId="0" numFmtId="0" xfId="0" applyAlignment="1" applyBorder="1" applyFont="1">
      <alignment horizontal="center"/>
    </xf>
    <xf borderId="11" fillId="3" fontId="0" numFmtId="0" xfId="0" applyBorder="1" applyFont="1"/>
    <xf borderId="12" fillId="0" fontId="0" numFmtId="0" xfId="0" applyBorder="1" applyFont="1"/>
    <xf borderId="12" fillId="2" fontId="9" numFmtId="14" xfId="0" applyAlignment="1" applyBorder="1" applyFont="1" applyNumberFormat="1">
      <alignment horizontal="center"/>
    </xf>
    <xf borderId="0" fillId="0" fontId="9" numFmtId="0" xfId="0" applyAlignment="1" applyFont="1">
      <alignment horizontal="center"/>
    </xf>
    <xf borderId="0" fillId="0" fontId="0" numFmtId="14" xfId="0" applyAlignment="1" applyFont="1" applyNumberFormat="1">
      <alignment horizontal="center"/>
    </xf>
    <xf borderId="50" fillId="3" fontId="3" numFmtId="0" xfId="0" applyBorder="1" applyFont="1"/>
    <xf borderId="0" fillId="0" fontId="3" numFmtId="0" xfId="0" applyFont="1"/>
    <xf borderId="51" fillId="0" fontId="0" numFmtId="0" xfId="0" applyBorder="1" applyFont="1"/>
    <xf borderId="39" fillId="0" fontId="0" numFmtId="0" xfId="0" applyAlignment="1" applyBorder="1" applyFont="1">
      <alignment horizontal="right"/>
    </xf>
    <xf borderId="30" fillId="0" fontId="0" numFmtId="0" xfId="0" applyAlignment="1" applyBorder="1" applyFont="1">
      <alignment horizontal="right"/>
    </xf>
    <xf borderId="27" fillId="0" fontId="0" numFmtId="10" xfId="0" applyAlignment="1" applyBorder="1" applyFont="1" applyNumberFormat="1">
      <alignment horizontal="right"/>
    </xf>
    <xf borderId="0" fillId="0" fontId="0" numFmtId="10" xfId="0" applyFont="1" applyNumberFormat="1"/>
    <xf borderId="52" fillId="3" fontId="0" numFmtId="0" xfId="0" applyBorder="1" applyFont="1"/>
    <xf borderId="53" fillId="3" fontId="0" numFmtId="0" xfId="0" applyAlignment="1" applyBorder="1" applyFont="1">
      <alignment horizontal="right"/>
    </xf>
    <xf borderId="26" fillId="3" fontId="0" numFmtId="10" xfId="0" applyAlignment="1" applyBorder="1" applyFont="1" applyNumberFormat="1">
      <alignment horizontal="right"/>
    </xf>
    <xf borderId="11" fillId="3" fontId="3" numFmtId="0" xfId="0" applyBorder="1" applyFont="1"/>
    <xf borderId="26" fillId="3" fontId="3" numFmtId="0" xfId="0" applyBorder="1" applyFont="1"/>
    <xf borderId="54" fillId="0" fontId="0" numFmtId="0" xfId="0" applyBorder="1" applyFont="1"/>
    <xf borderId="22" fillId="0" fontId="0" numFmtId="0" xfId="0" applyAlignment="1" applyBorder="1" applyFont="1">
      <alignment horizontal="right"/>
    </xf>
    <xf borderId="55" fillId="3" fontId="0" numFmtId="0" xfId="0" applyBorder="1" applyFont="1"/>
    <xf borderId="27" fillId="0" fontId="0" numFmtId="0" xfId="0" applyAlignment="1" applyBorder="1" applyFont="1">
      <alignment horizontal="left"/>
    </xf>
    <xf borderId="29" fillId="3" fontId="0" numFmtId="0" xfId="0" applyAlignment="1" applyBorder="1" applyFont="1">
      <alignment horizontal="right"/>
    </xf>
    <xf borderId="10" fillId="3" fontId="0" numFmtId="0" xfId="0" applyAlignment="1" applyBorder="1" applyFont="1">
      <alignment horizontal="right"/>
    </xf>
    <xf borderId="49" fillId="0" fontId="3" numFmtId="0" xfId="0" applyBorder="1" applyFont="1"/>
    <xf borderId="27" fillId="0" fontId="3" numFmtId="0" xfId="0" applyBorder="1" applyFont="1"/>
    <xf borderId="14" fillId="0" fontId="0" numFmtId="0" xfId="0" applyAlignment="1" applyBorder="1" applyFont="1">
      <alignment horizontal="right"/>
    </xf>
    <xf borderId="27" fillId="0" fontId="0" numFmtId="10" xfId="0" applyBorder="1" applyFont="1" applyNumberFormat="1"/>
    <xf borderId="56" fillId="0" fontId="0" numFmtId="0" xfId="0" applyBorder="1" applyFont="1"/>
    <xf borderId="39" fillId="0" fontId="0" numFmtId="10" xfId="0" applyAlignment="1" applyBorder="1" applyFont="1" applyNumberFormat="1">
      <alignment horizontal="right"/>
    </xf>
    <xf borderId="38" fillId="0" fontId="0" numFmtId="0" xfId="0" applyAlignment="1" applyBorder="1" applyFont="1">
      <alignment horizontal="right"/>
    </xf>
    <xf borderId="57" fillId="3" fontId="3" numFmtId="0" xfId="0" applyBorder="1" applyFont="1"/>
    <xf borderId="58" fillId="3" fontId="3" numFmtId="0" xfId="0" applyAlignment="1" applyBorder="1" applyFont="1">
      <alignment horizontal="right"/>
    </xf>
    <xf borderId="59" fillId="3" fontId="3" numFmtId="0" xfId="0" applyAlignment="1" applyBorder="1" applyFont="1">
      <alignment horizontal="right"/>
    </xf>
    <xf borderId="60" fillId="3" fontId="3" numFmtId="10" xfId="0" applyAlignment="1" applyBorder="1" applyFont="1" applyNumberFormat="1">
      <alignment horizontal="right"/>
    </xf>
    <xf borderId="12" fillId="3" fontId="3" numFmtId="0" xfId="0" applyAlignment="1" applyBorder="1" applyFont="1">
      <alignment horizontal="center" readingOrder="0"/>
    </xf>
    <xf borderId="18" fillId="3" fontId="3" numFmtId="0" xfId="0" applyAlignment="1" applyBorder="1" applyFont="1">
      <alignment horizontal="center"/>
    </xf>
    <xf borderId="53" fillId="3" fontId="3" numFmtId="0" xfId="0" applyAlignment="1" applyBorder="1" applyFont="1">
      <alignment horizontal="center"/>
    </xf>
    <xf borderId="53" fillId="3" fontId="5" numFmtId="0" xfId="0" applyAlignment="1" applyBorder="1" applyFont="1">
      <alignment horizontal="center"/>
    </xf>
    <xf borderId="49" fillId="3" fontId="3" numFmtId="0" xfId="0" applyAlignment="1" applyBorder="1" applyFont="1">
      <alignment horizontal="center"/>
    </xf>
    <xf borderId="49" fillId="0" fontId="2" numFmtId="0" xfId="0" applyBorder="1" applyFont="1"/>
    <xf borderId="0" fillId="5" fontId="8" numFmtId="0" xfId="0" applyAlignment="1" applyFont="1">
      <alignment vertical="bottom"/>
    </xf>
    <xf borderId="0" fillId="0" fontId="8" numFmtId="0" xfId="0" applyAlignment="1" applyFont="1">
      <alignment vertical="bottom"/>
    </xf>
    <xf borderId="12" fillId="5" fontId="0" numFmtId="0" xfId="0" applyAlignment="1" applyBorder="1" applyFont="1">
      <alignment horizontal="center" readingOrder="0"/>
    </xf>
    <xf borderId="29" fillId="5" fontId="0" numFmtId="0" xfId="0" applyAlignment="1" applyBorder="1" applyFont="1">
      <alignment horizontal="center" readingOrder="0"/>
    </xf>
    <xf borderId="14" fillId="0" fontId="0" numFmtId="0" xfId="0" applyAlignment="1" applyBorder="1" applyFont="1">
      <alignment readingOrder="0"/>
    </xf>
    <xf borderId="14" fillId="0" fontId="0" numFmtId="9" xfId="0" applyAlignment="1" applyBorder="1" applyFont="1" applyNumberFormat="1">
      <alignment readingOrder="0"/>
    </xf>
    <xf borderId="14" fillId="0" fontId="0" numFmtId="0" xfId="0" applyAlignment="1" applyBorder="1" applyFont="1">
      <alignment readingOrder="0"/>
    </xf>
    <xf borderId="0" fillId="0" fontId="3" numFmtId="16" xfId="0" applyAlignment="1" applyFont="1" applyNumberFormat="1">
      <alignment horizontal="right" readingOrder="0"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horizontal="right" readingOrder="0" vertical="bottom"/>
    </xf>
    <xf borderId="0" fillId="0" fontId="3" numFmtId="0" xfId="0" applyAlignment="1" applyFont="1">
      <alignment readingOrder="0" vertical="bottom"/>
    </xf>
    <xf borderId="0" fillId="0" fontId="8" numFmtId="0" xfId="0" applyAlignment="1" applyFont="1">
      <alignment vertical="bottom"/>
    </xf>
    <xf borderId="26" fillId="3" fontId="0" numFmtId="9" xfId="0" applyAlignment="1" applyBorder="1" applyFont="1" applyNumberFormat="1">
      <alignment readingOrder="0"/>
    </xf>
    <xf borderId="26" fillId="3" fontId="0" numFmtId="0" xfId="0" applyAlignment="1" applyBorder="1" applyFont="1">
      <alignment readingOrder="0"/>
    </xf>
    <xf borderId="0" fillId="3" fontId="3" numFmtId="16" xfId="0" applyAlignment="1" applyFont="1" applyNumberFormat="1">
      <alignment horizontal="right" vertical="bottom"/>
    </xf>
    <xf borderId="0" fillId="3" fontId="3" numFmtId="0" xfId="0" applyAlignment="1" applyFont="1">
      <alignment vertical="bottom"/>
    </xf>
    <xf borderId="0" fillId="3" fontId="3" numFmtId="0" xfId="0" applyAlignment="1" applyFont="1">
      <alignment horizontal="right" readingOrder="0" vertical="bottom"/>
    </xf>
    <xf borderId="10" fillId="5" fontId="0" numFmtId="0" xfId="0" applyAlignment="1" applyBorder="1" applyFont="1">
      <alignment horizontal="center" readingOrder="0"/>
    </xf>
    <xf borderId="26" fillId="5" fontId="0" numFmtId="0" xfId="0" applyAlignment="1" applyBorder="1" applyFont="1">
      <alignment horizontal="center" readingOrder="0"/>
    </xf>
    <xf borderId="27" fillId="0" fontId="0" numFmtId="9" xfId="0" applyAlignment="1" applyBorder="1" applyFont="1" applyNumberFormat="1">
      <alignment readingOrder="0"/>
    </xf>
    <xf borderId="0" fillId="0" fontId="0" numFmtId="16" xfId="0" applyAlignment="1" applyFont="1" applyNumberFormat="1">
      <alignment horizontal="right" readingOrder="0" vertical="bottom"/>
    </xf>
    <xf borderId="0" fillId="0" fontId="0" numFmtId="0" xfId="0" applyAlignment="1" applyFont="1">
      <alignment vertical="bottom"/>
    </xf>
    <xf borderId="0" fillId="0" fontId="0" numFmtId="0" xfId="0" applyAlignment="1" applyFont="1">
      <alignment horizontal="right" readingOrder="0" vertical="bottom"/>
    </xf>
    <xf borderId="0" fillId="0" fontId="0" numFmtId="0" xfId="0" applyAlignment="1" applyFont="1">
      <alignment readingOrder="0" vertical="bottom"/>
    </xf>
    <xf borderId="0" fillId="3" fontId="3" numFmtId="16" xfId="0" applyAlignment="1" applyFont="1" applyNumberFormat="1">
      <alignment horizontal="right" readingOrder="0" vertical="bottom"/>
    </xf>
    <xf borderId="0" fillId="3" fontId="3" numFmtId="0" xfId="0" applyAlignment="1" applyFont="1">
      <alignment readingOrder="0" vertical="bottom"/>
    </xf>
    <xf borderId="0" fillId="3" fontId="3" numFmtId="0" xfId="0" applyAlignment="1" applyFont="1">
      <alignment horizontal="right" readingOrder="0" vertical="bottom"/>
    </xf>
    <xf borderId="0" fillId="3" fontId="3" numFmtId="0" xfId="0" applyAlignment="1" applyFont="1">
      <alignment vertical="bottom"/>
    </xf>
    <xf borderId="27" fillId="0" fontId="0" numFmtId="0" xfId="0" applyAlignment="1" applyBorder="1" applyFont="1">
      <alignment readingOrder="0"/>
    </xf>
    <xf borderId="0" fillId="0" fontId="3" numFmtId="0" xfId="0" applyAlignment="1" applyFont="1">
      <alignment vertical="bottom"/>
    </xf>
    <xf borderId="0" fillId="0" fontId="3" numFmtId="0" xfId="0" applyAlignment="1" applyFont="1">
      <alignment horizontal="right" readingOrder="0" vertical="bottom"/>
    </xf>
    <xf borderId="0" fillId="0" fontId="3" numFmtId="0" xfId="0" applyAlignment="1" applyFont="1">
      <alignment horizontal="right" readingOrder="0" vertical="bottom"/>
    </xf>
    <xf borderId="0" fillId="0" fontId="3" numFmtId="0" xfId="0" applyAlignment="1" applyFont="1">
      <alignment readingOrder="0" vertical="bottom"/>
    </xf>
    <xf borderId="0" fillId="3" fontId="0" numFmtId="16" xfId="0" applyAlignment="1" applyFont="1" applyNumberFormat="1">
      <alignment horizontal="right" readingOrder="0" vertical="bottom"/>
    </xf>
    <xf borderId="0" fillId="3" fontId="0" numFmtId="0" xfId="0" applyAlignment="1" applyFont="1">
      <alignment readingOrder="0" vertical="bottom"/>
    </xf>
    <xf borderId="0" fillId="3" fontId="0" numFmtId="0" xfId="0" applyAlignment="1" applyFont="1">
      <alignment horizontal="right" vertical="bottom"/>
    </xf>
    <xf borderId="0" fillId="3" fontId="0" numFmtId="0" xfId="0" applyAlignment="1" applyFont="1">
      <alignment vertical="bottom"/>
    </xf>
    <xf borderId="0" fillId="0" fontId="8" numFmtId="0" xfId="0" applyAlignment="1" applyFont="1">
      <alignment readingOrder="0" vertical="bottom"/>
    </xf>
    <xf borderId="0" fillId="0" fontId="10" numFmtId="0" xfId="0" applyAlignment="1" applyFont="1">
      <alignment readingOrder="0"/>
    </xf>
    <xf borderId="13" fillId="0" fontId="0" numFmtId="0" xfId="0" applyAlignment="1" applyBorder="1" applyFont="1">
      <alignment horizontal="center" vertical="bottom"/>
    </xf>
    <xf borderId="12" fillId="0" fontId="0" numFmtId="0" xfId="0" applyAlignment="1" applyBorder="1" applyFont="1">
      <alignment horizontal="right" readingOrder="0" vertical="bottom"/>
    </xf>
    <xf borderId="13" fillId="3" fontId="0" numFmtId="0" xfId="0" applyAlignment="1" applyBorder="1" applyFont="1">
      <alignment horizontal="center" vertical="bottom"/>
    </xf>
    <xf borderId="12" fillId="3" fontId="0" numFmtId="0" xfId="0" applyAlignment="1" applyBorder="1" applyFont="1">
      <alignment horizontal="right" readingOrder="0" vertical="bottom"/>
    </xf>
    <xf borderId="13" fillId="0" fontId="0" numFmtId="0" xfId="0" applyAlignment="1" applyBorder="1" applyFont="1">
      <alignment horizontal="center" vertical="bottom"/>
    </xf>
    <xf borderId="0" fillId="0" fontId="0" numFmtId="0" xfId="0" applyAlignment="1" applyFont="1">
      <alignment readingOrder="0" vertical="bottom"/>
    </xf>
    <xf borderId="27" fillId="3" fontId="0" numFmtId="0" xfId="0" applyAlignment="1" applyBorder="1" applyFont="1">
      <alignment readingOrder="0"/>
    </xf>
    <xf borderId="27" fillId="3" fontId="0" numFmtId="9" xfId="0" applyAlignment="1" applyBorder="1" applyFont="1" applyNumberFormat="1">
      <alignment readingOrder="0"/>
    </xf>
    <xf borderId="13" fillId="3" fontId="0" numFmtId="0" xfId="0" applyAlignment="1" applyBorder="1" applyFont="1">
      <alignment readingOrder="0" shrinkToFit="0" vertical="bottom" wrapText="0"/>
    </xf>
    <xf borderId="12" fillId="3" fontId="0" numFmtId="0" xfId="0" applyAlignment="1" applyBorder="1" applyFont="1">
      <alignment horizontal="center" readingOrder="0" shrinkToFit="0" vertical="bottom" wrapText="0"/>
    </xf>
    <xf borderId="14" fillId="3" fontId="0" numFmtId="0" xfId="0" applyAlignment="1" applyBorder="1" applyFont="1">
      <alignment horizontal="center" readingOrder="0" shrinkToFit="0" vertical="bottom" wrapText="0"/>
    </xf>
    <xf borderId="27" fillId="3" fontId="0" numFmtId="0" xfId="0" applyAlignment="1" applyBorder="1" applyFont="1">
      <alignment horizontal="center" readingOrder="0" shrinkToFit="0" vertical="bottom" wrapText="0"/>
    </xf>
    <xf borderId="27" fillId="3" fontId="0" numFmtId="9" xfId="0" applyAlignment="1" applyBorder="1" applyFont="1" applyNumberFormat="1">
      <alignment horizontal="center" readingOrder="0" shrinkToFit="0" vertical="bottom" wrapText="0"/>
    </xf>
    <xf borderId="30" fillId="3" fontId="0" numFmtId="0" xfId="0" applyAlignment="1" applyBorder="1" applyFont="1">
      <alignment horizontal="left" readingOrder="0" shrinkToFit="0" vertical="bottom" wrapText="0"/>
    </xf>
    <xf borderId="30" fillId="0" fontId="0" numFmtId="0" xfId="0" applyAlignment="1" applyBorder="1" applyFont="1">
      <alignment horizontal="center" readingOrder="0" shrinkToFit="0" vertical="bottom" wrapText="0"/>
    </xf>
    <xf borderId="27" fillId="0" fontId="0" numFmtId="0" xfId="0" applyAlignment="1" applyBorder="1" applyFont="1">
      <alignment horizontal="center" readingOrder="0" shrinkToFit="0" vertical="bottom" wrapText="0"/>
    </xf>
    <xf borderId="27" fillId="0" fontId="0" numFmtId="9" xfId="0" applyAlignment="1" applyBorder="1" applyFont="1" applyNumberFormat="1">
      <alignment horizontal="center" readingOrder="0" shrinkToFit="0" vertical="bottom" wrapText="0"/>
    </xf>
    <xf borderId="30" fillId="0" fontId="0" numFmtId="0" xfId="0" applyAlignment="1" applyBorder="1" applyFont="1">
      <alignment horizontal="left" readingOrder="0" shrinkToFit="0" vertical="bottom" wrapText="0"/>
    </xf>
    <xf borderId="30" fillId="3" fontId="0" numFmtId="0" xfId="0" applyAlignment="1" applyBorder="1" applyFont="1">
      <alignment horizontal="left" shrinkToFit="0" vertical="bottom" wrapText="0"/>
    </xf>
    <xf borderId="30" fillId="0" fontId="0" numFmtId="0" xfId="0" applyAlignment="1" applyBorder="1" applyFont="1">
      <alignment horizontal="center" shrinkToFit="0" vertical="bottom" wrapText="0"/>
    </xf>
    <xf borderId="27" fillId="0" fontId="0" numFmtId="0" xfId="0" applyAlignment="1" applyBorder="1" applyFont="1">
      <alignment horizontal="center" shrinkToFit="0" vertical="bottom" wrapText="0"/>
    </xf>
    <xf borderId="27" fillId="0" fontId="0" numFmtId="0" xfId="0" applyAlignment="1" applyBorder="1" applyFont="1">
      <alignment horizontal="center" shrinkToFit="0" vertical="bottom" wrapText="0"/>
    </xf>
    <xf borderId="28" fillId="0" fontId="0" numFmtId="0" xfId="0" applyAlignment="1" applyBorder="1" applyFont="1">
      <alignment horizontal="center" shrinkToFit="0" vertical="bottom" wrapText="0"/>
    </xf>
    <xf borderId="0" fillId="0" fontId="0" numFmtId="0" xfId="0" applyAlignment="1" applyFont="1">
      <alignment horizontal="center" shrinkToFit="0" vertical="bottom" wrapText="0"/>
    </xf>
    <xf borderId="0" fillId="0" fontId="0" numFmtId="0" xfId="0" applyAlignment="1" applyFont="1">
      <alignment horizontal="center" shrinkToFit="0" vertical="bottom" wrapText="0"/>
    </xf>
    <xf borderId="13" fillId="3" fontId="0" numFmtId="0" xfId="0" applyAlignment="1" applyBorder="1" applyFont="1">
      <alignment shrinkToFit="0" vertical="bottom" wrapText="0"/>
    </xf>
    <xf borderId="12" fillId="3" fontId="0" numFmtId="0" xfId="0" applyAlignment="1" applyBorder="1" applyFont="1">
      <alignment horizontal="center" readingOrder="0" vertical="bottom"/>
    </xf>
    <xf borderId="28" fillId="0" fontId="0" numFmtId="0" xfId="0" applyAlignment="1" applyBorder="1" applyFont="1">
      <alignment readingOrder="0" vertical="bottom"/>
    </xf>
    <xf borderId="49" fillId="3" fontId="0" numFmtId="0" xfId="0" applyAlignment="1" applyBorder="1" applyFont="1">
      <alignment readingOrder="0" shrinkToFit="0" vertical="bottom" wrapText="0"/>
    </xf>
    <xf borderId="30" fillId="3" fontId="0" numFmtId="0" xfId="0" applyAlignment="1" applyBorder="1" applyFont="1">
      <alignment horizontal="center" readingOrder="0" shrinkToFit="0" vertical="bottom" wrapText="0"/>
    </xf>
    <xf borderId="61" fillId="0" fontId="2" numFmtId="0" xfId="0" applyBorder="1" applyFont="1"/>
    <xf borderId="7" fillId="5" fontId="3" numFmtId="0" xfId="0" applyAlignment="1" applyBorder="1" applyFont="1">
      <alignment horizontal="center"/>
    </xf>
    <xf borderId="12" fillId="5" fontId="0" numFmtId="0" xfId="0" applyAlignment="1" applyBorder="1" applyFont="1">
      <alignment horizontal="center"/>
    </xf>
    <xf borderId="29" fillId="5" fontId="0" numFmtId="0" xfId="0" applyAlignment="1" applyBorder="1" applyFont="1">
      <alignment horizontal="center"/>
    </xf>
    <xf borderId="0" fillId="0" fontId="0" numFmtId="16" xfId="0" applyAlignment="1" applyFont="1" applyNumberFormat="1">
      <alignment horizontal="right"/>
    </xf>
    <xf borderId="7" fillId="3" fontId="0" numFmtId="16" xfId="0" applyAlignment="1" applyBorder="1" applyFont="1" applyNumberFormat="1">
      <alignment horizontal="right"/>
    </xf>
    <xf borderId="7" fillId="3" fontId="0" numFmtId="0" xfId="0" applyBorder="1" applyFont="1"/>
    <xf borderId="10" fillId="5" fontId="0" numFmtId="0" xfId="0" applyAlignment="1" applyBorder="1" applyFont="1">
      <alignment horizontal="center"/>
    </xf>
    <xf borderId="26" fillId="5" fontId="0" numFmtId="0" xfId="0" applyAlignment="1" applyBorder="1" applyFont="1">
      <alignment horizontal="center"/>
    </xf>
    <xf borderId="7" fillId="3" fontId="0" numFmtId="164" xfId="0" applyAlignment="1" applyBorder="1" applyFont="1" applyNumberFormat="1">
      <alignment horizontal="right"/>
    </xf>
    <xf borderId="0" fillId="0" fontId="0" numFmtId="164" xfId="0" applyAlignment="1" applyFont="1" applyNumberFormat="1">
      <alignment horizontal="right"/>
    </xf>
    <xf borderId="0" fillId="0" fontId="0" numFmtId="0" xfId="0" applyAlignment="1" applyFont="1">
      <alignment vertical="bottom"/>
    </xf>
    <xf borderId="37" fillId="3" fontId="0" numFmtId="0" xfId="0" applyAlignment="1" applyBorder="1" applyFont="1">
      <alignment readingOrder="0"/>
    </xf>
    <xf borderId="12" fillId="0" fontId="0" numFmtId="0" xfId="0" applyAlignment="1" applyBorder="1" applyFont="1">
      <alignment readingOrder="0"/>
    </xf>
    <xf borderId="10" fillId="3" fontId="0" numFmtId="0" xfId="0" applyAlignment="1" applyBorder="1" applyFont="1">
      <alignment readingOrder="0"/>
    </xf>
    <xf borderId="30" fillId="0" fontId="0" numFmtId="0" xfId="0" applyAlignment="1" applyBorder="1" applyFont="1">
      <alignment readingOrder="0"/>
    </xf>
    <xf borderId="12" fillId="3" fontId="5" numFmtId="0" xfId="0" applyAlignment="1" applyBorder="1" applyFont="1">
      <alignment horizontal="center"/>
    </xf>
    <xf borderId="12" fillId="0" fontId="0" numFmtId="10" xfId="0" applyAlignment="1" applyBorder="1" applyFont="1" applyNumberFormat="1">
      <alignment horizontal="center"/>
    </xf>
    <xf borderId="12" fillId="0" fontId="0" numFmtId="0" xfId="0" applyAlignment="1" applyBorder="1" applyFont="1">
      <alignment horizontal="right"/>
    </xf>
    <xf borderId="0" fillId="0" fontId="0" numFmtId="0" xfId="0" applyAlignment="1" applyFont="1">
      <alignment horizontal="right"/>
    </xf>
    <xf borderId="12" fillId="4" fontId="0" numFmtId="10" xfId="0" applyAlignment="1" applyBorder="1" applyFont="1" applyNumberFormat="1">
      <alignment horizontal="center"/>
    </xf>
    <xf borderId="12" fillId="3" fontId="0" numFmtId="0" xfId="0" applyAlignment="1" applyBorder="1" applyFont="1">
      <alignment horizontal="right"/>
    </xf>
    <xf borderId="7" fillId="3" fontId="0" numFmtId="0" xfId="0" applyAlignment="1" applyBorder="1" applyFont="1">
      <alignment horizontal="right"/>
    </xf>
    <xf borderId="0" fillId="0" fontId="3" numFmtId="16" xfId="0" applyAlignment="1" applyFont="1" applyNumberFormat="1">
      <alignment horizontal="right"/>
    </xf>
    <xf borderId="0" fillId="0" fontId="3" numFmtId="0" xfId="0" applyAlignment="1" applyFont="1">
      <alignment horizontal="right"/>
    </xf>
    <xf borderId="7" fillId="3" fontId="3" numFmtId="16" xfId="0" applyAlignment="1" applyBorder="1" applyFont="1" applyNumberFormat="1">
      <alignment horizontal="right"/>
    </xf>
    <xf borderId="7" fillId="3" fontId="3" numFmtId="0" xfId="0" applyBorder="1" applyFont="1"/>
    <xf borderId="7" fillId="3" fontId="3" numFmtId="0" xfId="0" applyAlignment="1" applyBorder="1" applyFont="1">
      <alignment horizontal="right"/>
    </xf>
    <xf borderId="12" fillId="3" fontId="0" numFmtId="10" xfId="0" applyAlignment="1" applyBorder="1" applyFont="1" applyNumberFormat="1">
      <alignment horizontal="center"/>
    </xf>
    <xf borderId="39" fillId="0" fontId="0" numFmtId="0" xfId="0" applyBorder="1" applyFont="1"/>
    <xf borderId="12" fillId="3" fontId="0" numFmtId="10" xfId="0" applyAlignment="1" applyBorder="1" applyFont="1" applyNumberFormat="1">
      <alignment horizontal="right"/>
    </xf>
    <xf borderId="30" fillId="0" fontId="0" numFmtId="10" xfId="0" applyAlignment="1" applyBorder="1" applyFont="1" applyNumberFormat="1">
      <alignment horizontal="right"/>
    </xf>
    <xf borderId="62" fillId="0" fontId="0" numFmtId="0" xfId="0" applyAlignment="1" applyBorder="1" applyFont="1">
      <alignment shrinkToFit="0" wrapText="1"/>
    </xf>
    <xf borderId="49" fillId="0" fontId="0" numFmtId="0" xfId="0" applyBorder="1" applyFont="1"/>
    <xf borderId="12" fillId="3" fontId="0" numFmtId="0" xfId="0" applyBorder="1" applyFont="1"/>
    <xf borderId="63" fillId="0" fontId="3" numFmtId="0" xfId="0" applyAlignment="1" applyBorder="1" applyFont="1">
      <alignment horizontal="center" shrinkToFit="0" wrapText="1"/>
    </xf>
    <xf borderId="64" fillId="0" fontId="3" numFmtId="0" xfId="0" applyAlignment="1" applyBorder="1" applyFont="1">
      <alignment horizontal="center" shrinkToFit="0" wrapText="1"/>
    </xf>
    <xf borderId="64" fillId="0" fontId="5" numFmtId="0" xfId="0" applyAlignment="1" applyBorder="1" applyFont="1">
      <alignment horizontal="center" shrinkToFit="0" wrapText="1"/>
    </xf>
    <xf borderId="5" fillId="0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65" fillId="0" fontId="0" numFmtId="0" xfId="0" applyAlignment="1" applyBorder="1" applyFont="1">
      <alignment horizontal="center" shrinkToFit="0" wrapText="1"/>
    </xf>
    <xf borderId="66" fillId="0" fontId="0" numFmtId="0" xfId="0" applyAlignment="1" applyBorder="1" applyFont="1">
      <alignment horizontal="center" shrinkToFit="0" wrapText="1"/>
    </xf>
    <xf borderId="66" fillId="0" fontId="0" numFmtId="10" xfId="0" applyAlignment="1" applyBorder="1" applyFont="1" applyNumberFormat="1">
      <alignment horizontal="center" shrinkToFit="0" wrapText="1"/>
    </xf>
    <xf borderId="66" fillId="0" fontId="0" numFmtId="0" xfId="0" applyAlignment="1" applyBorder="1" applyFont="1">
      <alignment horizontal="right" shrinkToFit="0" wrapText="1"/>
    </xf>
    <xf borderId="0" fillId="0" fontId="0" numFmtId="16" xfId="0" applyFont="1" applyNumberFormat="1"/>
    <xf borderId="65" fillId="2" fontId="0" numFmtId="0" xfId="0" applyAlignment="1" applyBorder="1" applyFont="1">
      <alignment horizontal="center" shrinkToFit="0" wrapText="1"/>
    </xf>
    <xf borderId="66" fillId="2" fontId="0" numFmtId="0" xfId="0" applyAlignment="1" applyBorder="1" applyFont="1">
      <alignment horizontal="center" shrinkToFit="0" wrapText="1"/>
    </xf>
    <xf borderId="66" fillId="2" fontId="0" numFmtId="10" xfId="0" applyAlignment="1" applyBorder="1" applyFont="1" applyNumberFormat="1">
      <alignment horizontal="center" shrinkToFit="0" wrapText="1"/>
    </xf>
    <xf borderId="66" fillId="2" fontId="0" numFmtId="0" xfId="0" applyAlignment="1" applyBorder="1" applyFont="1">
      <alignment horizontal="right" shrinkToFit="0" wrapText="1"/>
    </xf>
    <xf borderId="7" fillId="2" fontId="0" numFmtId="16" xfId="0" applyBorder="1" applyFont="1" applyNumberFormat="1"/>
    <xf borderId="7" fillId="2" fontId="0" numFmtId="0" xfId="0" applyBorder="1" applyFont="1"/>
    <xf borderId="7" fillId="2" fontId="3" numFmtId="16" xfId="0" applyBorder="1" applyFont="1" applyNumberFormat="1"/>
    <xf borderId="0" fillId="0" fontId="3" numFmtId="16" xfId="0" applyFont="1" applyNumberFormat="1"/>
    <xf borderId="67" fillId="0" fontId="0" numFmtId="0" xfId="0" applyAlignment="1" applyBorder="1" applyFont="1">
      <alignment horizontal="center" shrinkToFit="0" wrapText="1"/>
    </xf>
    <xf borderId="68" fillId="0" fontId="2" numFmtId="0" xfId="0" applyBorder="1" applyFont="1"/>
    <xf borderId="69" fillId="0" fontId="0" numFmtId="0" xfId="0" applyAlignment="1" applyBorder="1" applyFont="1">
      <alignment horizontal="center" shrinkToFit="0" wrapText="1"/>
    </xf>
    <xf borderId="70" fillId="0" fontId="0" numFmtId="0" xfId="0" applyAlignment="1" applyBorder="1" applyFont="1">
      <alignment shrinkToFit="0" wrapText="1"/>
    </xf>
    <xf borderId="71" fillId="0" fontId="0" numFmtId="0" xfId="0" applyAlignment="1" applyBorder="1" applyFont="1">
      <alignment horizontal="center" shrinkToFit="0" wrapText="1"/>
    </xf>
    <xf borderId="72" fillId="2" fontId="0" numFmtId="0" xfId="0" applyAlignment="1" applyBorder="1" applyFont="1">
      <alignment vertical="center"/>
    </xf>
    <xf borderId="66" fillId="2" fontId="0" numFmtId="0" xfId="0" applyAlignment="1" applyBorder="1" applyFont="1">
      <alignment shrinkToFit="0" wrapText="1"/>
    </xf>
    <xf borderId="73" fillId="2" fontId="0" numFmtId="0" xfId="0" applyAlignment="1" applyBorder="1" applyFont="1">
      <alignment horizontal="center" shrinkToFit="0" wrapText="1"/>
    </xf>
    <xf borderId="74" fillId="0" fontId="2" numFmtId="0" xfId="0" applyBorder="1" applyFont="1"/>
    <xf borderId="75" fillId="2" fontId="0" numFmtId="0" xfId="0" applyAlignment="1" applyBorder="1" applyFont="1">
      <alignment horizontal="center" shrinkToFit="0" wrapText="1"/>
    </xf>
    <xf borderId="76" fillId="2" fontId="0" numFmtId="10" xfId="0" applyBorder="1" applyFont="1" applyNumberFormat="1"/>
    <xf borderId="72" fillId="0" fontId="0" numFmtId="0" xfId="0" applyAlignment="1" applyBorder="1" applyFont="1">
      <alignment vertical="center"/>
    </xf>
    <xf borderId="66" fillId="0" fontId="0" numFmtId="0" xfId="0" applyAlignment="1" applyBorder="1" applyFont="1">
      <alignment shrinkToFit="0" wrapText="1"/>
    </xf>
    <xf borderId="42" fillId="0" fontId="0" numFmtId="0" xfId="0" applyAlignment="1" applyBorder="1" applyFont="1">
      <alignment horizontal="center" shrinkToFit="0" wrapText="1"/>
    </xf>
    <xf borderId="77" fillId="0" fontId="0" numFmtId="0" xfId="0" applyAlignment="1" applyBorder="1" applyFont="1">
      <alignment horizontal="center" shrinkToFit="0" wrapText="1"/>
    </xf>
    <xf borderId="76" fillId="0" fontId="0" numFmtId="10" xfId="0" applyBorder="1" applyFont="1" applyNumberFormat="1"/>
    <xf borderId="42" fillId="2" fontId="0" numFmtId="0" xfId="0" applyAlignment="1" applyBorder="1" applyFont="1">
      <alignment horizontal="center" shrinkToFit="0" wrapText="1"/>
    </xf>
    <xf borderId="78" fillId="0" fontId="0" numFmtId="0" xfId="0" applyAlignment="1" applyBorder="1" applyFont="1">
      <alignment vertical="center"/>
    </xf>
    <xf borderId="71" fillId="0" fontId="0" numFmtId="0" xfId="0" applyAlignment="1" applyBorder="1" applyFont="1">
      <alignment shrinkToFit="0" wrapText="1"/>
    </xf>
    <xf borderId="71" fillId="0" fontId="0" numFmtId="10" xfId="0" applyAlignment="1" applyBorder="1" applyFont="1" applyNumberFormat="1">
      <alignment horizontal="center" shrinkToFit="0" wrapText="1"/>
    </xf>
    <xf borderId="79" fillId="0" fontId="0" numFmtId="0" xfId="0" applyAlignment="1" applyBorder="1" applyFont="1">
      <alignment horizontal="center" shrinkToFit="0" wrapText="1"/>
    </xf>
    <xf borderId="42" fillId="2" fontId="0" numFmtId="0" xfId="0" applyAlignment="1" applyBorder="1" applyFont="1">
      <alignment horizontal="center" vertical="center"/>
    </xf>
    <xf borderId="76" fillId="2" fontId="0" numFmtId="0" xfId="0" applyAlignment="1" applyBorder="1" applyFont="1">
      <alignment horizontal="center" shrinkToFit="0" wrapText="1"/>
    </xf>
    <xf borderId="80" fillId="2" fontId="0" numFmtId="0" xfId="0" applyAlignment="1" applyBorder="1" applyFont="1">
      <alignment horizontal="center" shrinkToFit="0" wrapText="1"/>
    </xf>
    <xf borderId="76" fillId="2" fontId="0" numFmtId="10" xfId="0" applyAlignment="1" applyBorder="1" applyFont="1" applyNumberFormat="1">
      <alignment horizontal="center" shrinkToFit="0" wrapText="1"/>
    </xf>
    <xf borderId="81" fillId="0" fontId="0" numFmtId="0" xfId="0" applyAlignment="1" applyBorder="1" applyFont="1">
      <alignment shrinkToFit="0" wrapText="1"/>
    </xf>
    <xf borderId="0" fillId="0" fontId="0" numFmtId="0" xfId="0" applyAlignment="1" applyFont="1">
      <alignment horizontal="center" shrinkToFit="0" wrapText="1"/>
    </xf>
    <xf borderId="82" fillId="0" fontId="0" numFmtId="0" xfId="0" applyAlignment="1" applyBorder="1" applyFont="1">
      <alignment shrinkToFit="0" wrapText="1"/>
    </xf>
    <xf borderId="83" fillId="0" fontId="0" numFmtId="0" xfId="0" applyAlignment="1" applyBorder="1" applyFont="1">
      <alignment shrinkToFit="0" wrapText="1"/>
    </xf>
    <xf borderId="84" fillId="0" fontId="0" numFmtId="0" xfId="0" applyAlignment="1" applyBorder="1" applyFont="1">
      <alignment shrinkToFit="0" wrapText="1"/>
    </xf>
    <xf borderId="65" fillId="0" fontId="0" numFmtId="0" xfId="0" applyAlignment="1" applyBorder="1" applyFont="1">
      <alignment shrinkToFit="0" wrapText="1"/>
    </xf>
    <xf borderId="85" fillId="0" fontId="0" numFmtId="0" xfId="0" applyAlignment="1" applyBorder="1" applyFont="1">
      <alignment horizontal="center" shrinkToFit="0" wrapText="1"/>
    </xf>
    <xf borderId="65" fillId="2" fontId="0" numFmtId="0" xfId="0" applyAlignment="1" applyBorder="1" applyFont="1">
      <alignment shrinkToFit="0" wrapText="1"/>
    </xf>
    <xf borderId="5" fillId="0" fontId="3" numFmtId="0" xfId="0" applyBorder="1" applyFont="1"/>
    <xf borderId="5" fillId="0" fontId="3" numFmtId="10" xfId="0" applyBorder="1" applyFont="1" applyNumberFormat="1"/>
    <xf borderId="30" fillId="0" fontId="0" numFmtId="10" xfId="0" applyBorder="1" applyFont="1" applyNumberFormat="1"/>
    <xf borderId="28" fillId="0" fontId="0" numFmtId="10" xfId="0" applyAlignment="1" applyBorder="1" applyFont="1" applyNumberFormat="1">
      <alignment horizontal="center"/>
    </xf>
    <xf borderId="12" fillId="2" fontId="0" numFmtId="10" xfId="0" applyBorder="1" applyFont="1" applyNumberFormat="1"/>
    <xf borderId="13" fillId="2" fontId="0" numFmtId="10" xfId="0" applyAlignment="1" applyBorder="1" applyFont="1" applyNumberFormat="1">
      <alignment horizontal="center"/>
    </xf>
    <xf borderId="12" fillId="0" fontId="0" numFmtId="10" xfId="0" applyBorder="1" applyFont="1" applyNumberFormat="1"/>
    <xf borderId="13" fillId="0" fontId="0" numFmtId="10" xfId="0" applyAlignment="1" applyBorder="1" applyFont="1" applyNumberFormat="1">
      <alignment horizontal="center"/>
    </xf>
    <xf borderId="10" fillId="2" fontId="0" numFmtId="10" xfId="0" applyBorder="1" applyFont="1" applyNumberFormat="1"/>
    <xf borderId="21" fillId="0" fontId="3" numFmtId="0" xfId="0" applyBorder="1" applyFont="1"/>
    <xf borderId="21" fillId="0" fontId="0" numFmtId="0" xfId="0" applyBorder="1" applyFont="1"/>
    <xf borderId="21" fillId="0" fontId="0" numFmtId="10" xfId="0" applyBorder="1" applyFont="1" applyNumberFormat="1"/>
    <xf borderId="5" fillId="0" fontId="0" numFmtId="0" xfId="0" applyAlignment="1" applyBorder="1" applyFont="1">
      <alignment horizontal="center"/>
    </xf>
    <xf borderId="0" fillId="0" fontId="10" numFmtId="0" xfId="0" applyFont="1"/>
    <xf borderId="86" fillId="2" fontId="3" numFmtId="0" xfId="0" applyBorder="1" applyFont="1"/>
    <xf borderId="86" fillId="2" fontId="3" numFmtId="10" xfId="0" applyBorder="1" applyFont="1" applyNumberFormat="1"/>
    <xf borderId="21" fillId="0" fontId="3" numFmtId="10" xfId="0" applyBorder="1" applyFont="1" applyNumberFormat="1"/>
    <xf borderId="87" fillId="0" fontId="3" numFmtId="0" xfId="0" applyBorder="1" applyFont="1"/>
    <xf borderId="42" fillId="0" fontId="3" numFmtId="0" xfId="0" applyBorder="1" applyFont="1"/>
    <xf borderId="43" fillId="0" fontId="3" numFmtId="0" xfId="0" applyBorder="1" applyFont="1"/>
    <xf borderId="44" fillId="0" fontId="3" numFmtId="0" xfId="0" applyBorder="1" applyFont="1"/>
    <xf borderId="0" fillId="0" fontId="0" numFmtId="10" xfId="0" applyAlignment="1" applyFont="1" applyNumberFormat="1">
      <alignment horizontal="center"/>
    </xf>
    <xf borderId="87" fillId="0" fontId="3" numFmtId="0" xfId="0" applyAlignment="1" applyBorder="1" applyFont="1">
      <alignment horizontal="center"/>
    </xf>
    <xf borderId="87" fillId="0" fontId="2" numFmtId="0" xfId="0" applyBorder="1" applyFont="1"/>
    <xf borderId="88" fillId="0" fontId="0" numFmtId="10" xfId="0" applyAlignment="1" applyBorder="1" applyFont="1" applyNumberFormat="1">
      <alignment horizontal="center"/>
    </xf>
    <xf borderId="88" fillId="0" fontId="2" numFmtId="0" xfId="0" applyBorder="1" applyFont="1"/>
    <xf borderId="89" fillId="0" fontId="3" numFmtId="0" xfId="0" applyBorder="1" applyFont="1"/>
    <xf borderId="12" fillId="6" fontId="0" numFmtId="0" xfId="0" applyBorder="1" applyFill="1" applyFont="1"/>
    <xf borderId="12" fillId="6" fontId="0" numFmtId="10" xfId="0" applyBorder="1" applyFont="1" applyNumberFormat="1"/>
    <xf borderId="7" fillId="6" fontId="0" numFmtId="16" xfId="0" applyBorder="1" applyFont="1" applyNumberFormat="1"/>
    <xf borderId="7" fillId="6" fontId="0" numFmtId="0" xfId="0" applyBorder="1" applyFont="1"/>
    <xf borderId="7" fillId="6" fontId="3" numFmtId="16" xfId="0" applyBorder="1" applyFont="1" applyNumberFormat="1"/>
    <xf borderId="7" fillId="6" fontId="3" numFmtId="0" xfId="0" applyBorder="1" applyFont="1"/>
    <xf borderId="12" fillId="6" fontId="11" numFmtId="0" xfId="0" applyBorder="1" applyFont="1"/>
    <xf borderId="0" fillId="0" fontId="12" numFmtId="16" xfId="0" applyAlignment="1" applyFont="1" applyNumberFormat="1">
      <alignment horizontal="left" vertical="center"/>
    </xf>
    <xf borderId="0" fillId="0" fontId="13" numFmtId="0" xfId="0" applyAlignment="1" applyFont="1">
      <alignment horizontal="left" vertical="center"/>
    </xf>
    <xf borderId="0" fillId="0" fontId="12" numFmtId="0" xfId="0" applyAlignment="1" applyFont="1">
      <alignment horizontal="left" vertical="center"/>
    </xf>
    <xf borderId="0" fillId="0" fontId="12" numFmtId="0" xfId="0" applyAlignment="1" applyFont="1">
      <alignment horizontal="right" vertical="center"/>
    </xf>
    <xf borderId="0" fillId="0" fontId="12" numFmtId="0" xfId="0" applyAlignment="1" applyFont="1">
      <alignment horizontal="center" vertical="center"/>
    </xf>
    <xf borderId="0" fillId="0" fontId="14" numFmtId="0" xfId="0" applyAlignment="1" applyFont="1">
      <alignment horizontal="center" vertical="center"/>
    </xf>
    <xf borderId="0" fillId="0" fontId="15" numFmtId="0" xfId="0" applyAlignment="1" applyFont="1">
      <alignment vertical="center"/>
    </xf>
    <xf borderId="0" fillId="0" fontId="11" numFmtId="0" xfId="0" applyAlignment="1" applyFont="1">
      <alignment shrinkToFit="0" vertical="center" wrapText="1"/>
    </xf>
    <xf borderId="90" fillId="5" fontId="15" numFmtId="0" xfId="0" applyAlignment="1" applyBorder="1" applyFont="1">
      <alignment horizontal="left" vertical="center"/>
    </xf>
    <xf borderId="91" fillId="0" fontId="2" numFmtId="0" xfId="0" applyBorder="1" applyFont="1"/>
    <xf borderId="92" fillId="0" fontId="2" numFmtId="0" xfId="0" applyBorder="1" applyFont="1"/>
    <xf borderId="24" fillId="0" fontId="3" numFmtId="0" xfId="0" applyBorder="1" applyFont="1"/>
    <xf borderId="93" fillId="0" fontId="0" numFmtId="0" xfId="0" applyBorder="1" applyFont="1"/>
    <xf borderId="93" fillId="0" fontId="0" numFmtId="10" xfId="0" applyBorder="1" applyFont="1" applyNumberFormat="1"/>
    <xf borderId="46" fillId="0" fontId="0" numFmtId="0" xfId="0" applyBorder="1" applyFont="1"/>
    <xf borderId="67" fillId="2" fontId="0" numFmtId="0" xfId="0" applyAlignment="1" applyBorder="1" applyFont="1">
      <alignment horizontal="center" shrinkToFit="0" wrapText="1"/>
    </xf>
    <xf borderId="94" fillId="0" fontId="2" numFmtId="0" xfId="0" applyBorder="1" applyFont="1"/>
    <xf borderId="79" fillId="2" fontId="0" numFmtId="0" xfId="0" applyAlignment="1" applyBorder="1" applyFont="1">
      <alignment horizontal="center" shrinkToFit="0" wrapText="1"/>
    </xf>
    <xf borderId="73" fillId="0" fontId="0" numFmtId="0" xfId="0" applyAlignment="1" applyBorder="1" applyFont="1">
      <alignment horizontal="center" shrinkToFit="0" wrapText="1"/>
    </xf>
    <xf borderId="95" fillId="0" fontId="0" numFmtId="0" xfId="0" applyAlignment="1" applyBorder="1" applyFont="1">
      <alignment horizontal="center" shrinkToFit="0" wrapText="1"/>
    </xf>
    <xf borderId="96" fillId="0" fontId="0" numFmtId="10" xfId="0" applyBorder="1" applyFont="1" applyNumberFormat="1"/>
    <xf borderId="73" fillId="0" fontId="0" numFmtId="0" xfId="0" applyAlignment="1" applyBorder="1" applyFont="1">
      <alignment horizontal="center" vertical="center"/>
    </xf>
    <xf borderId="85" fillId="0" fontId="0" numFmtId="10" xfId="0" applyAlignment="1" applyBorder="1" applyFont="1" applyNumberFormat="1">
      <alignment horizontal="center" shrinkToFit="0" wrapText="1"/>
    </xf>
    <xf borderId="31" fillId="0" fontId="0" numFmtId="0" xfId="0" applyBorder="1" applyFont="1"/>
    <xf borderId="31" fillId="0" fontId="0" numFmtId="10" xfId="0" applyBorder="1" applyFont="1" applyNumberFormat="1"/>
    <xf borderId="42" fillId="0" fontId="0" numFmtId="0" xfId="0" applyAlignment="1" applyBorder="1" applyFont="1">
      <alignment horizontal="center" vertical="center"/>
    </xf>
    <xf borderId="97" fillId="0" fontId="0" numFmtId="0" xfId="0" applyAlignment="1" applyBorder="1" applyFont="1">
      <alignment horizontal="center" shrinkToFit="0" wrapText="1"/>
    </xf>
    <xf borderId="7" fillId="2" fontId="3" numFmtId="10" xfId="0" applyBorder="1" applyFont="1" applyNumberFormat="1"/>
    <xf borderId="98" fillId="2" fontId="0" numFmtId="0" xfId="0" applyAlignment="1" applyBorder="1" applyFont="1">
      <alignment horizontal="center" shrinkToFit="0" wrapText="1"/>
    </xf>
    <xf borderId="98" fillId="2" fontId="0" numFmtId="10" xfId="0" applyAlignment="1" applyBorder="1" applyFont="1" applyNumberFormat="1">
      <alignment horizontal="center" shrinkToFit="0" wrapText="1"/>
    </xf>
    <xf borderId="1" fillId="0" fontId="0" numFmtId="0" xfId="0" applyAlignment="1" applyBorder="1" applyFont="1">
      <alignment horizontal="center" vertical="center"/>
    </xf>
    <xf borderId="99" fillId="0" fontId="0" numFmtId="0" xfId="0" applyAlignment="1" applyBorder="1" applyFont="1">
      <alignment horizontal="center" shrinkToFit="0" wrapText="1"/>
    </xf>
    <xf borderId="100" fillId="0" fontId="0" numFmtId="0" xfId="0" applyAlignment="1" applyBorder="1" applyFont="1">
      <alignment horizontal="center" shrinkToFit="0" wrapText="1"/>
    </xf>
    <xf borderId="99" fillId="0" fontId="0" numFmtId="10" xfId="0" applyAlignment="1" applyBorder="1" applyFont="1" applyNumberFormat="1">
      <alignment horizontal="center" shrinkToFit="0" wrapText="1"/>
    </xf>
    <xf borderId="42" fillId="2" fontId="0" numFmtId="0" xfId="0" applyAlignment="1" applyBorder="1" applyFont="1">
      <alignment horizontal="center"/>
    </xf>
    <xf borderId="76" fillId="2" fontId="0" numFmtId="0" xfId="0" applyAlignment="1" applyBorder="1" applyFont="1">
      <alignment horizontal="center"/>
    </xf>
    <xf borderId="76" fillId="0" fontId="0" numFmtId="10" xfId="0" applyAlignment="1" applyBorder="1" applyFont="1" applyNumberFormat="1">
      <alignment horizontal="center" shrinkToFit="0" wrapText="1"/>
    </xf>
    <xf borderId="0" fillId="0" fontId="0" numFmtId="10" xfId="0" applyAlignment="1" applyFont="1" applyNumberFormat="1">
      <alignment horizontal="center" shrinkToFit="0" wrapText="1"/>
    </xf>
    <xf borderId="0" fillId="0" fontId="11" numFmtId="46" xfId="0" applyAlignment="1" applyFont="1" applyNumberFormat="1">
      <alignment shrinkToFit="0" vertical="center" wrapText="1"/>
    </xf>
    <xf borderId="36" fillId="2" fontId="0" numFmtId="0" xfId="0" applyBorder="1" applyFont="1"/>
    <xf borderId="42" fillId="0" fontId="0" numFmtId="0" xfId="0" applyAlignment="1" applyBorder="1" applyFont="1">
      <alignment horizontal="center"/>
    </xf>
    <xf borderId="76" fillId="0" fontId="0" numFmtId="0" xfId="0" applyAlignment="1" applyBorder="1" applyFont="1">
      <alignment horizontal="center"/>
    </xf>
    <xf borderId="1" fillId="0" fontId="0" numFmtId="0" xfId="0" applyAlignment="1" applyBorder="1" applyFont="1">
      <alignment horizontal="center"/>
    </xf>
    <xf borderId="99" fillId="0" fontId="0" numFmtId="0" xfId="0" applyAlignment="1" applyBorder="1" applyFont="1">
      <alignment horizontal="center"/>
    </xf>
    <xf borderId="101" fillId="2" fontId="0" numFmtId="0" xfId="0" applyAlignment="1" applyBorder="1" applyFont="1">
      <alignment horizontal="center"/>
    </xf>
    <xf borderId="102" fillId="0" fontId="2" numFmtId="0" xfId="0" applyBorder="1" applyFont="1"/>
    <xf borderId="103" fillId="2" fontId="0" numFmtId="0" xfId="0" applyAlignment="1" applyBorder="1" applyFont="1">
      <alignment horizontal="center"/>
    </xf>
    <xf borderId="103" fillId="2" fontId="0" numFmtId="10" xfId="0" applyAlignment="1" applyBorder="1" applyFont="1" applyNumberFormat="1">
      <alignment horizontal="center" shrinkToFit="0" wrapText="1"/>
    </xf>
    <xf borderId="104" fillId="0" fontId="2" numFmtId="0" xfId="0" applyBorder="1" applyFont="1"/>
    <xf borderId="76" fillId="0" fontId="0" numFmtId="0" xfId="0" applyBorder="1" applyFont="1"/>
    <xf borderId="0" fillId="0" fontId="16" numFmtId="0" xfId="0" applyAlignment="1" applyFont="1">
      <alignment vertical="center"/>
    </xf>
    <xf borderId="0" fillId="0" fontId="0" numFmtId="0" xfId="0" applyAlignment="1" applyFont="1">
      <alignment shrinkToFit="0" vertical="center" wrapText="1"/>
    </xf>
    <xf borderId="0" fillId="0" fontId="17" numFmtId="0" xfId="0" applyAlignment="1" applyFont="1">
      <alignment vertical="center"/>
    </xf>
    <xf borderId="7" fillId="2" fontId="1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33" Type="http://schemas.openxmlformats.org/officeDocument/2006/relationships/worksheet" Target="worksheets/sheet30.xml"/><Relationship Id="rId10" Type="http://schemas.openxmlformats.org/officeDocument/2006/relationships/worksheet" Target="worksheets/sheet7.xml"/><Relationship Id="rId32" Type="http://schemas.openxmlformats.org/officeDocument/2006/relationships/worksheet" Target="worksheets/sheet29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34" Type="http://schemas.openxmlformats.org/officeDocument/2006/relationships/worksheet" Target="worksheets/sheet31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8.86"/>
    <col customWidth="1" min="3" max="3" width="6.29"/>
    <col customWidth="1" min="4" max="4" width="3.29"/>
    <col customWidth="1" min="5" max="5" width="7.71"/>
    <col customWidth="1" min="6" max="6" width="3.57"/>
    <col customWidth="1" min="7" max="7" width="3.29"/>
    <col customWidth="1" min="8" max="8" width="7.43"/>
    <col customWidth="1" min="9" max="9" width="4.71"/>
    <col customWidth="1" min="10" max="10" width="3.29"/>
    <col customWidth="1" min="11" max="11" width="10.43"/>
    <col customWidth="1" min="12" max="12" width="9.86"/>
    <col customWidth="1" min="13" max="13" width="3.29"/>
    <col customWidth="1" min="14" max="14" width="10.14"/>
    <col customWidth="1" min="15" max="15" width="8.71"/>
    <col customWidth="1" min="16" max="16" width="3.29"/>
    <col customWidth="1" min="17" max="17" width="6.71"/>
    <col customWidth="1" min="18" max="18" width="4.29"/>
    <col customWidth="1" min="19" max="19" width="3.29"/>
    <col customWidth="1" min="20" max="20" width="7.71"/>
    <col customWidth="1" min="21" max="21" width="5.0"/>
    <col customWidth="1" min="22" max="22" width="3.29"/>
    <col customWidth="1" min="23" max="24" width="8.71"/>
    <col customWidth="1" min="25" max="25" width="3.29"/>
    <col customWidth="1" min="26" max="26" width="8.71"/>
    <col customWidth="1" min="27" max="27" width="11.29"/>
  </cols>
  <sheetData>
    <row r="1" ht="15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ht="9.0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>
      <c r="A3" s="7"/>
      <c r="B3" s="8" t="s">
        <v>1</v>
      </c>
      <c r="C3" s="9"/>
      <c r="D3" s="10"/>
      <c r="E3" s="8" t="s">
        <v>2</v>
      </c>
      <c r="F3" s="9"/>
      <c r="G3" s="11"/>
      <c r="H3" s="8" t="s">
        <v>3</v>
      </c>
      <c r="I3" s="9"/>
      <c r="J3" s="11"/>
      <c r="K3" s="8" t="s">
        <v>4</v>
      </c>
      <c r="L3" s="9"/>
      <c r="M3" s="11"/>
      <c r="N3" s="8" t="s">
        <v>5</v>
      </c>
      <c r="O3" s="9"/>
      <c r="P3" s="10"/>
      <c r="Q3" s="8" t="s">
        <v>6</v>
      </c>
      <c r="R3" s="9"/>
      <c r="S3" s="12"/>
      <c r="T3" s="8" t="s">
        <v>7</v>
      </c>
      <c r="U3" s="9"/>
      <c r="V3" s="13"/>
      <c r="W3" s="8" t="s">
        <v>8</v>
      </c>
      <c r="X3" s="9"/>
      <c r="Y3" s="14"/>
      <c r="Z3" s="8" t="s">
        <v>9</v>
      </c>
      <c r="AA3" s="9"/>
    </row>
    <row r="4">
      <c r="A4" s="15" t="s">
        <v>10</v>
      </c>
      <c r="B4" s="16" t="s">
        <v>11</v>
      </c>
      <c r="C4" s="17"/>
      <c r="D4" s="18" t="s">
        <v>10</v>
      </c>
      <c r="E4" s="16" t="s">
        <v>12</v>
      </c>
      <c r="F4" s="17"/>
      <c r="G4" s="18" t="s">
        <v>10</v>
      </c>
      <c r="H4" s="16" t="s">
        <v>13</v>
      </c>
      <c r="I4" s="17"/>
      <c r="J4" s="15" t="s">
        <v>10</v>
      </c>
      <c r="K4" s="16" t="s">
        <v>14</v>
      </c>
      <c r="L4" s="17"/>
      <c r="M4" s="18" t="s">
        <v>10</v>
      </c>
      <c r="N4" s="16" t="s">
        <v>15</v>
      </c>
      <c r="O4" s="17"/>
      <c r="P4" s="18" t="s">
        <v>10</v>
      </c>
      <c r="Q4" s="16" t="s">
        <v>16</v>
      </c>
      <c r="R4" s="17"/>
      <c r="S4" s="15" t="s">
        <v>10</v>
      </c>
      <c r="T4" s="16" t="s">
        <v>17</v>
      </c>
      <c r="U4" s="17"/>
      <c r="V4" s="18" t="s">
        <v>10</v>
      </c>
      <c r="W4" s="16" t="s">
        <v>18</v>
      </c>
      <c r="X4" s="17"/>
      <c r="Y4" s="15" t="s">
        <v>10</v>
      </c>
      <c r="Z4" s="16" t="s">
        <v>19</v>
      </c>
      <c r="AA4" s="17"/>
    </row>
    <row r="5">
      <c r="A5" s="19" t="s">
        <v>10</v>
      </c>
      <c r="B5" s="20" t="s">
        <v>20</v>
      </c>
      <c r="C5" s="17"/>
      <c r="D5" s="21" t="s">
        <v>21</v>
      </c>
      <c r="E5" s="20" t="s">
        <v>22</v>
      </c>
      <c r="F5" s="17"/>
      <c r="G5" s="21" t="s">
        <v>21</v>
      </c>
      <c r="H5" s="20" t="s">
        <v>23</v>
      </c>
      <c r="I5" s="17"/>
      <c r="J5" s="19" t="s">
        <v>10</v>
      </c>
      <c r="K5" s="20" t="s">
        <v>24</v>
      </c>
      <c r="L5" s="17"/>
      <c r="M5" s="21" t="s">
        <v>21</v>
      </c>
      <c r="N5" s="22" t="s">
        <v>25</v>
      </c>
      <c r="O5" s="17"/>
      <c r="P5" s="21" t="s">
        <v>21</v>
      </c>
      <c r="Q5" s="20" t="s">
        <v>26</v>
      </c>
      <c r="R5" s="17"/>
      <c r="S5" s="19" t="s">
        <v>21</v>
      </c>
      <c r="T5" s="23" t="s">
        <v>27</v>
      </c>
      <c r="U5" s="24"/>
      <c r="V5" s="21" t="s">
        <v>21</v>
      </c>
      <c r="W5" s="23" t="s">
        <v>28</v>
      </c>
      <c r="X5" s="24"/>
      <c r="Y5" s="15"/>
      <c r="Z5" s="16" t="s">
        <v>29</v>
      </c>
      <c r="AA5" s="17"/>
    </row>
    <row r="6">
      <c r="A6" s="15" t="s">
        <v>30</v>
      </c>
      <c r="B6" s="16" t="s">
        <v>31</v>
      </c>
      <c r="C6" s="17"/>
      <c r="D6" s="18" t="s">
        <v>30</v>
      </c>
      <c r="E6" s="16" t="s">
        <v>32</v>
      </c>
      <c r="F6" s="17"/>
      <c r="G6" s="18" t="s">
        <v>30</v>
      </c>
      <c r="H6" s="25" t="s">
        <v>33</v>
      </c>
      <c r="I6" s="17"/>
      <c r="J6" s="15" t="s">
        <v>30</v>
      </c>
      <c r="K6" s="16" t="s">
        <v>34</v>
      </c>
      <c r="L6" s="17"/>
      <c r="M6" s="18" t="s">
        <v>30</v>
      </c>
      <c r="N6" s="16" t="s">
        <v>35</v>
      </c>
      <c r="O6" s="17"/>
      <c r="P6" s="18" t="s">
        <v>30</v>
      </c>
      <c r="Q6" s="16" t="s">
        <v>36</v>
      </c>
      <c r="R6" s="17"/>
      <c r="S6" s="15" t="s">
        <v>30</v>
      </c>
      <c r="T6" s="16" t="s">
        <v>37</v>
      </c>
      <c r="U6" s="17"/>
      <c r="V6" s="18" t="s">
        <v>30</v>
      </c>
      <c r="W6" s="16" t="s">
        <v>38</v>
      </c>
      <c r="X6" s="17"/>
      <c r="Y6" s="19" t="s">
        <v>21</v>
      </c>
      <c r="Z6" s="20" t="s">
        <v>39</v>
      </c>
      <c r="AA6" s="17"/>
    </row>
    <row r="7">
      <c r="A7" s="19" t="s">
        <v>40</v>
      </c>
      <c r="B7" s="20" t="s">
        <v>41</v>
      </c>
      <c r="C7" s="17"/>
      <c r="D7" s="21" t="s">
        <v>40</v>
      </c>
      <c r="E7" s="20" t="s">
        <v>42</v>
      </c>
      <c r="F7" s="17"/>
      <c r="G7" s="21" t="s">
        <v>40</v>
      </c>
      <c r="H7" s="20" t="s">
        <v>43</v>
      </c>
      <c r="I7" s="17"/>
      <c r="J7" s="19" t="s">
        <v>40</v>
      </c>
      <c r="K7" s="20" t="s">
        <v>44</v>
      </c>
      <c r="L7" s="17"/>
      <c r="M7" s="21" t="s">
        <v>40</v>
      </c>
      <c r="N7" s="20" t="s">
        <v>45</v>
      </c>
      <c r="O7" s="17"/>
      <c r="P7" s="21" t="s">
        <v>40</v>
      </c>
      <c r="Q7" s="20" t="s">
        <v>46</v>
      </c>
      <c r="R7" s="17"/>
      <c r="S7" s="19" t="s">
        <v>40</v>
      </c>
      <c r="T7" s="20" t="s">
        <v>47</v>
      </c>
      <c r="U7" s="17"/>
      <c r="V7" s="21" t="s">
        <v>40</v>
      </c>
      <c r="W7" s="26" t="s">
        <v>48</v>
      </c>
      <c r="X7" s="27"/>
      <c r="Y7" s="19"/>
      <c r="Z7" s="20" t="s">
        <v>49</v>
      </c>
      <c r="AA7" s="17"/>
    </row>
    <row r="8">
      <c r="A8" s="15" t="s">
        <v>40</v>
      </c>
      <c r="B8" s="16" t="s">
        <v>50</v>
      </c>
      <c r="C8" s="17"/>
      <c r="D8" s="18" t="s">
        <v>51</v>
      </c>
      <c r="E8" s="16" t="s">
        <v>52</v>
      </c>
      <c r="F8" s="17"/>
      <c r="G8" s="18" t="s">
        <v>51</v>
      </c>
      <c r="H8" s="16" t="s">
        <v>53</v>
      </c>
      <c r="I8" s="17"/>
      <c r="J8" s="15" t="s">
        <v>51</v>
      </c>
      <c r="K8" s="16" t="s">
        <v>54</v>
      </c>
      <c r="L8" s="17"/>
      <c r="M8" s="18" t="s">
        <v>51</v>
      </c>
      <c r="N8" s="16" t="s">
        <v>55</v>
      </c>
      <c r="O8" s="17"/>
      <c r="P8" s="18" t="s">
        <v>51</v>
      </c>
      <c r="Q8" s="16" t="s">
        <v>56</v>
      </c>
      <c r="R8" s="17"/>
      <c r="S8" s="15" t="s">
        <v>51</v>
      </c>
      <c r="T8" s="16" t="s">
        <v>57</v>
      </c>
      <c r="U8" s="17"/>
      <c r="V8" s="18" t="s">
        <v>51</v>
      </c>
      <c r="W8" s="16" t="s">
        <v>58</v>
      </c>
      <c r="X8" s="17"/>
      <c r="Y8" s="15" t="s">
        <v>30</v>
      </c>
      <c r="Z8" s="16" t="s">
        <v>59</v>
      </c>
      <c r="AA8" s="17"/>
    </row>
    <row r="9">
      <c r="A9" s="19" t="s">
        <v>60</v>
      </c>
      <c r="B9" s="20" t="s">
        <v>61</v>
      </c>
      <c r="C9" s="17"/>
      <c r="D9" s="21" t="s">
        <v>60</v>
      </c>
      <c r="E9" s="20" t="s">
        <v>62</v>
      </c>
      <c r="F9" s="17"/>
      <c r="G9" s="21" t="s">
        <v>60</v>
      </c>
      <c r="H9" s="20" t="s">
        <v>63</v>
      </c>
      <c r="I9" s="17"/>
      <c r="J9" s="19" t="s">
        <v>60</v>
      </c>
      <c r="K9" s="20" t="s">
        <v>64</v>
      </c>
      <c r="L9" s="17"/>
      <c r="M9" s="21" t="s">
        <v>60</v>
      </c>
      <c r="N9" s="20" t="s">
        <v>65</v>
      </c>
      <c r="O9" s="17"/>
      <c r="P9" s="21" t="s">
        <v>60</v>
      </c>
      <c r="Q9" s="20" t="s">
        <v>66</v>
      </c>
      <c r="R9" s="17"/>
      <c r="S9" s="19" t="s">
        <v>60</v>
      </c>
      <c r="T9" s="26" t="s">
        <v>67</v>
      </c>
      <c r="U9" s="27"/>
      <c r="V9" s="21" t="s">
        <v>60</v>
      </c>
      <c r="W9" s="20" t="s">
        <v>68</v>
      </c>
      <c r="X9" s="17"/>
      <c r="Y9" s="15"/>
      <c r="Z9" s="16" t="s">
        <v>69</v>
      </c>
      <c r="AA9" s="17"/>
    </row>
    <row r="10">
      <c r="A10" s="15" t="s">
        <v>70</v>
      </c>
      <c r="B10" s="16" t="s">
        <v>71</v>
      </c>
      <c r="C10" s="17"/>
      <c r="D10" s="18" t="s">
        <v>70</v>
      </c>
      <c r="E10" s="16" t="s">
        <v>72</v>
      </c>
      <c r="F10" s="17"/>
      <c r="G10" s="18" t="s">
        <v>70</v>
      </c>
      <c r="H10" s="16" t="s">
        <v>73</v>
      </c>
      <c r="I10" s="17"/>
      <c r="J10" s="15" t="s">
        <v>70</v>
      </c>
      <c r="K10" s="16" t="s">
        <v>74</v>
      </c>
      <c r="L10" s="17"/>
      <c r="M10" s="18" t="s">
        <v>70</v>
      </c>
      <c r="N10" s="25" t="s">
        <v>75</v>
      </c>
      <c r="O10" s="17"/>
      <c r="P10" s="18" t="s">
        <v>70</v>
      </c>
      <c r="Q10" s="16" t="s">
        <v>76</v>
      </c>
      <c r="R10" s="17"/>
      <c r="S10" s="15" t="s">
        <v>70</v>
      </c>
      <c r="T10" s="16" t="s">
        <v>77</v>
      </c>
      <c r="U10" s="17"/>
      <c r="V10" s="18" t="s">
        <v>70</v>
      </c>
      <c r="W10" s="16" t="s">
        <v>78</v>
      </c>
      <c r="X10" s="17"/>
      <c r="Y10" s="19" t="s">
        <v>40</v>
      </c>
      <c r="Z10" s="20" t="s">
        <v>79</v>
      </c>
      <c r="AA10" s="17"/>
    </row>
    <row r="11">
      <c r="A11" s="19" t="s">
        <v>80</v>
      </c>
      <c r="B11" s="28" t="s">
        <v>81</v>
      </c>
      <c r="C11" s="17"/>
      <c r="D11" s="21" t="s">
        <v>80</v>
      </c>
      <c r="E11" s="20" t="s">
        <v>82</v>
      </c>
      <c r="F11" s="17"/>
      <c r="G11" s="21" t="s">
        <v>80</v>
      </c>
      <c r="H11" s="20" t="s">
        <v>83</v>
      </c>
      <c r="I11" s="17"/>
      <c r="J11" s="19" t="s">
        <v>80</v>
      </c>
      <c r="K11" s="20" t="s">
        <v>84</v>
      </c>
      <c r="L11" s="17"/>
      <c r="M11" s="21" t="s">
        <v>80</v>
      </c>
      <c r="N11" s="20" t="s">
        <v>85</v>
      </c>
      <c r="O11" s="17"/>
      <c r="P11" s="21" t="s">
        <v>80</v>
      </c>
      <c r="Q11" s="20" t="s">
        <v>86</v>
      </c>
      <c r="R11" s="17"/>
      <c r="S11" s="19" t="s">
        <v>80</v>
      </c>
      <c r="T11" s="20" t="s">
        <v>87</v>
      </c>
      <c r="U11" s="17"/>
      <c r="V11" s="21" t="s">
        <v>80</v>
      </c>
      <c r="W11" s="20" t="s">
        <v>88</v>
      </c>
      <c r="X11" s="17"/>
      <c r="Y11" s="19"/>
      <c r="Z11" s="20" t="s">
        <v>89</v>
      </c>
      <c r="AA11" s="17"/>
    </row>
    <row r="12">
      <c r="A12" s="15" t="s">
        <v>80</v>
      </c>
      <c r="B12" s="16" t="s">
        <v>90</v>
      </c>
      <c r="C12" s="17"/>
      <c r="D12" s="18" t="s">
        <v>91</v>
      </c>
      <c r="E12" s="16" t="s">
        <v>92</v>
      </c>
      <c r="F12" s="17"/>
      <c r="G12" s="18" t="s">
        <v>91</v>
      </c>
      <c r="H12" s="16" t="s">
        <v>93</v>
      </c>
      <c r="I12" s="17"/>
      <c r="J12" s="15" t="s">
        <v>91</v>
      </c>
      <c r="K12" s="16" t="s">
        <v>94</v>
      </c>
      <c r="L12" s="17"/>
      <c r="M12" s="18" t="s">
        <v>91</v>
      </c>
      <c r="N12" s="16" t="s">
        <v>95</v>
      </c>
      <c r="O12" s="17"/>
      <c r="P12" s="18" t="s">
        <v>91</v>
      </c>
      <c r="Q12" s="16" t="s">
        <v>96</v>
      </c>
      <c r="R12" s="17"/>
      <c r="S12" s="15" t="s">
        <v>91</v>
      </c>
      <c r="T12" s="16" t="s">
        <v>97</v>
      </c>
      <c r="U12" s="17"/>
      <c r="V12" s="18" t="s">
        <v>91</v>
      </c>
      <c r="W12" s="16" t="s">
        <v>98</v>
      </c>
      <c r="X12" s="17"/>
      <c r="Y12" s="15" t="s">
        <v>51</v>
      </c>
      <c r="Z12" s="16" t="s">
        <v>99</v>
      </c>
      <c r="AA12" s="17"/>
    </row>
    <row r="13">
      <c r="A13" s="19" t="s">
        <v>80</v>
      </c>
      <c r="B13" s="28" t="s">
        <v>100</v>
      </c>
      <c r="C13" s="17"/>
      <c r="D13" s="21" t="s">
        <v>101</v>
      </c>
      <c r="E13" s="20" t="s">
        <v>102</v>
      </c>
      <c r="F13" s="17"/>
      <c r="G13" s="21" t="s">
        <v>101</v>
      </c>
      <c r="H13" s="20" t="s">
        <v>103</v>
      </c>
      <c r="I13" s="17"/>
      <c r="J13" s="19" t="s">
        <v>101</v>
      </c>
      <c r="K13" s="20" t="s">
        <v>104</v>
      </c>
      <c r="L13" s="17"/>
      <c r="M13" s="21" t="s">
        <v>101</v>
      </c>
      <c r="N13" s="20" t="s">
        <v>105</v>
      </c>
      <c r="O13" s="17"/>
      <c r="P13" s="21" t="s">
        <v>101</v>
      </c>
      <c r="Q13" s="20" t="s">
        <v>106</v>
      </c>
      <c r="R13" s="17"/>
      <c r="S13" s="19" t="s">
        <v>101</v>
      </c>
      <c r="T13" s="20"/>
      <c r="U13" s="17"/>
      <c r="V13" s="21" t="s">
        <v>101</v>
      </c>
      <c r="W13" s="20"/>
      <c r="X13" s="17"/>
      <c r="Y13" s="15"/>
      <c r="Z13" s="16" t="s">
        <v>107</v>
      </c>
      <c r="AA13" s="17"/>
    </row>
    <row r="14">
      <c r="A14" s="29"/>
      <c r="D14" s="30"/>
      <c r="G14" s="31"/>
      <c r="M14" s="31"/>
      <c r="P14" s="31"/>
      <c r="S14" s="29"/>
      <c r="V14" s="31"/>
      <c r="Y14" s="19" t="s">
        <v>60</v>
      </c>
      <c r="Z14" s="20" t="s">
        <v>108</v>
      </c>
      <c r="AA14" s="17"/>
    </row>
    <row r="15">
      <c r="A15" s="29"/>
      <c r="D15" s="30"/>
      <c r="G15" s="31"/>
      <c r="M15" s="31"/>
      <c r="P15" s="31"/>
      <c r="S15" s="29"/>
      <c r="V15" s="31"/>
      <c r="Y15" s="19"/>
      <c r="Z15" s="20" t="s">
        <v>109</v>
      </c>
      <c r="AA15" s="17"/>
    </row>
    <row r="16">
      <c r="A16" s="29"/>
      <c r="D16" s="30"/>
      <c r="G16" s="31"/>
      <c r="M16" s="31"/>
      <c r="P16" s="31"/>
      <c r="S16" s="29"/>
      <c r="V16" s="31"/>
      <c r="Y16" s="15" t="s">
        <v>70</v>
      </c>
      <c r="Z16" s="16" t="s">
        <v>110</v>
      </c>
      <c r="AA16" s="17"/>
    </row>
    <row r="17">
      <c r="A17" s="29"/>
      <c r="D17" s="30"/>
      <c r="G17" s="31"/>
      <c r="M17" s="31"/>
      <c r="P17" s="31"/>
      <c r="S17" s="29"/>
      <c r="V17" s="31"/>
      <c r="Y17" s="15"/>
      <c r="Z17" s="16" t="s">
        <v>111</v>
      </c>
      <c r="AA17" s="17"/>
    </row>
    <row r="18">
      <c r="A18" s="29"/>
      <c r="D18" s="30"/>
      <c r="G18" s="31"/>
      <c r="M18" s="31"/>
      <c r="P18" s="31"/>
      <c r="S18" s="29"/>
      <c r="V18" s="31"/>
      <c r="Y18" s="19" t="s">
        <v>80</v>
      </c>
      <c r="Z18" s="20" t="s">
        <v>112</v>
      </c>
      <c r="AA18" s="17"/>
    </row>
    <row r="19">
      <c r="A19" s="29"/>
      <c r="D19" s="30"/>
      <c r="G19" s="31"/>
      <c r="M19" s="31"/>
      <c r="P19" s="31"/>
      <c r="S19" s="29"/>
      <c r="V19" s="31"/>
      <c r="Y19" s="19"/>
      <c r="Z19" s="20" t="s">
        <v>113</v>
      </c>
      <c r="AA19" s="17"/>
    </row>
    <row r="20">
      <c r="A20" s="29"/>
      <c r="D20" s="30"/>
      <c r="G20" s="31"/>
      <c r="M20" s="31"/>
      <c r="P20" s="31"/>
      <c r="S20" s="29"/>
      <c r="V20" s="31"/>
      <c r="Y20" s="15" t="s">
        <v>91</v>
      </c>
      <c r="Z20" s="16" t="s">
        <v>114</v>
      </c>
      <c r="AA20" s="17"/>
    </row>
    <row r="21" ht="15.75" customHeight="1">
      <c r="A21" s="29"/>
      <c r="D21" s="30"/>
      <c r="G21" s="31"/>
      <c r="M21" s="31"/>
      <c r="P21" s="31"/>
      <c r="S21" s="29"/>
      <c r="V21" s="31"/>
      <c r="Y21" s="15"/>
      <c r="Z21" s="16" t="s">
        <v>111</v>
      </c>
      <c r="AA21" s="17"/>
    </row>
    <row r="22" ht="15.75" customHeight="1">
      <c r="A22" s="29"/>
      <c r="D22" s="30"/>
      <c r="G22" s="31"/>
      <c r="M22" s="31"/>
      <c r="P22" s="31"/>
      <c r="S22" s="29"/>
      <c r="V22" s="31"/>
      <c r="Y22" s="19" t="s">
        <v>101</v>
      </c>
      <c r="Z22" s="20" t="s">
        <v>115</v>
      </c>
      <c r="AA22" s="17"/>
    </row>
    <row r="23" ht="15.75" customHeight="1">
      <c r="A23" s="29"/>
      <c r="D23" s="30"/>
      <c r="G23" s="31"/>
      <c r="M23" s="31"/>
      <c r="P23" s="31"/>
      <c r="S23" s="29"/>
      <c r="V23" s="31"/>
      <c r="Y23" s="19"/>
      <c r="Z23" s="20" t="s">
        <v>116</v>
      </c>
      <c r="AA23" s="17"/>
    </row>
    <row r="24" ht="15.75" customHeight="1">
      <c r="A24" s="29"/>
      <c r="D24" s="30"/>
      <c r="G24" s="31"/>
      <c r="M24" s="31"/>
      <c r="P24" s="31"/>
      <c r="S24" s="31"/>
    </row>
    <row r="25" ht="15.75" customHeight="1">
      <c r="A25" s="29"/>
      <c r="D25" s="30"/>
      <c r="G25" s="31"/>
      <c r="M25" s="31"/>
      <c r="P25" s="31"/>
      <c r="S25" s="31"/>
    </row>
    <row r="26" ht="15.75" customHeight="1">
      <c r="A26" s="29"/>
      <c r="D26" s="30"/>
      <c r="G26" s="31"/>
      <c r="M26" s="31"/>
      <c r="P26" s="31"/>
      <c r="S26" s="31"/>
    </row>
    <row r="27" ht="15.75" customHeight="1">
      <c r="A27" s="29"/>
      <c r="D27" s="30"/>
      <c r="G27" s="31"/>
      <c r="M27" s="31"/>
      <c r="P27" s="31"/>
      <c r="S27" s="31"/>
    </row>
    <row r="28" ht="15.75" customHeight="1">
      <c r="A28" s="29"/>
      <c r="D28" s="30"/>
      <c r="G28" s="31"/>
      <c r="M28" s="31"/>
      <c r="P28" s="31"/>
      <c r="S28" s="31"/>
    </row>
    <row r="29" ht="15.75" customHeight="1">
      <c r="A29" s="29"/>
      <c r="D29" s="30"/>
      <c r="G29" s="31"/>
      <c r="M29" s="31"/>
      <c r="P29" s="31"/>
      <c r="S29" s="31"/>
    </row>
    <row r="30" ht="15.75" customHeight="1">
      <c r="A30" s="29"/>
      <c r="D30" s="30"/>
      <c r="G30" s="31"/>
      <c r="M30" s="31"/>
      <c r="P30" s="31"/>
      <c r="S30" s="31"/>
    </row>
    <row r="31" ht="15.75" customHeight="1">
      <c r="A31" s="29"/>
      <c r="D31" s="30"/>
      <c r="G31" s="31"/>
      <c r="M31" s="31"/>
      <c r="P31" s="31"/>
      <c r="S31" s="31"/>
    </row>
    <row r="32" ht="15.75" customHeight="1">
      <c r="A32" s="29"/>
      <c r="D32" s="30"/>
      <c r="G32" s="31"/>
      <c r="M32" s="31"/>
      <c r="P32" s="31"/>
      <c r="S32" s="31"/>
    </row>
    <row r="33" ht="15.75" customHeight="1">
      <c r="A33" s="29"/>
      <c r="D33" s="30"/>
      <c r="G33" s="31"/>
      <c r="M33" s="31"/>
      <c r="P33" s="31"/>
      <c r="S33" s="31"/>
    </row>
    <row r="34" ht="15.75" customHeight="1">
      <c r="A34" s="29"/>
      <c r="D34" s="30"/>
      <c r="G34" s="31"/>
      <c r="M34" s="31"/>
      <c r="P34" s="31"/>
      <c r="S34" s="31"/>
    </row>
    <row r="35" ht="15.75" customHeight="1">
      <c r="A35" s="29"/>
      <c r="D35" s="30"/>
      <c r="G35" s="31"/>
      <c r="M35" s="31"/>
      <c r="P35" s="31"/>
      <c r="S35" s="31"/>
    </row>
    <row r="36" ht="15.75" customHeight="1">
      <c r="A36" s="29"/>
      <c r="D36" s="30"/>
      <c r="G36" s="31"/>
      <c r="M36" s="31"/>
      <c r="P36" s="31"/>
      <c r="S36" s="31"/>
    </row>
    <row r="37" ht="15.75" customHeight="1">
      <c r="A37" s="29"/>
      <c r="D37" s="30"/>
      <c r="G37" s="31"/>
      <c r="M37" s="31"/>
      <c r="P37" s="31"/>
      <c r="S37" s="31"/>
    </row>
    <row r="38" ht="15.75" customHeight="1">
      <c r="A38" s="29"/>
      <c r="D38" s="30"/>
      <c r="G38" s="31"/>
      <c r="M38" s="31"/>
      <c r="P38" s="31"/>
      <c r="S38" s="31"/>
    </row>
    <row r="39" ht="15.75" customHeight="1">
      <c r="A39" s="29"/>
      <c r="D39" s="30"/>
      <c r="G39" s="31"/>
      <c r="M39" s="31"/>
      <c r="P39" s="31"/>
      <c r="S39" s="31"/>
    </row>
    <row r="40" ht="15.75" customHeight="1">
      <c r="A40" s="29"/>
      <c r="D40" s="30"/>
      <c r="G40" s="31"/>
      <c r="M40" s="31"/>
      <c r="P40" s="31"/>
      <c r="S40" s="31"/>
    </row>
    <row r="41" ht="15.75" customHeight="1">
      <c r="A41" s="29"/>
      <c r="D41" s="30"/>
      <c r="G41" s="31"/>
      <c r="M41" s="31"/>
      <c r="P41" s="31"/>
      <c r="S41" s="31"/>
    </row>
    <row r="42" ht="15.75" customHeight="1">
      <c r="A42" s="29"/>
      <c r="D42" s="30"/>
      <c r="G42" s="31"/>
      <c r="M42" s="31"/>
      <c r="P42" s="31"/>
      <c r="S42" s="31"/>
    </row>
    <row r="43" ht="15.75" customHeight="1">
      <c r="A43" s="29"/>
      <c r="D43" s="30"/>
      <c r="G43" s="31"/>
      <c r="M43" s="31"/>
      <c r="P43" s="31"/>
      <c r="S43" s="31"/>
    </row>
    <row r="44" ht="15.75" customHeight="1">
      <c r="A44" s="29"/>
      <c r="D44" s="30"/>
      <c r="G44" s="31"/>
      <c r="M44" s="31"/>
      <c r="P44" s="31"/>
      <c r="S44" s="31"/>
    </row>
    <row r="45" ht="15.75" customHeight="1">
      <c r="A45" s="29"/>
      <c r="D45" s="30"/>
      <c r="G45" s="31"/>
      <c r="M45" s="31"/>
      <c r="P45" s="31"/>
      <c r="S45" s="31"/>
    </row>
    <row r="46" ht="15.75" customHeight="1">
      <c r="A46" s="29"/>
      <c r="D46" s="30"/>
      <c r="G46" s="31"/>
      <c r="M46" s="31"/>
      <c r="P46" s="31"/>
      <c r="S46" s="31"/>
    </row>
    <row r="47" ht="15.75" customHeight="1">
      <c r="A47" s="29"/>
      <c r="D47" s="30"/>
      <c r="G47" s="31"/>
      <c r="M47" s="31"/>
      <c r="P47" s="31"/>
      <c r="S47" s="31"/>
    </row>
    <row r="48" ht="15.75" customHeight="1">
      <c r="A48" s="29"/>
      <c r="D48" s="30"/>
      <c r="G48" s="31"/>
      <c r="M48" s="31"/>
      <c r="P48" s="31"/>
      <c r="S48" s="31"/>
    </row>
    <row r="49" ht="15.75" customHeight="1">
      <c r="A49" s="29"/>
      <c r="D49" s="30"/>
      <c r="G49" s="31"/>
      <c r="M49" s="31"/>
      <c r="P49" s="31"/>
      <c r="S49" s="31"/>
    </row>
    <row r="50" ht="15.75" customHeight="1">
      <c r="A50" s="29"/>
      <c r="D50" s="30"/>
      <c r="G50" s="31"/>
      <c r="M50" s="31"/>
      <c r="P50" s="31"/>
      <c r="S50" s="31"/>
    </row>
    <row r="51" ht="15.75" customHeight="1">
      <c r="A51" s="29"/>
      <c r="D51" s="30"/>
      <c r="G51" s="31"/>
      <c r="M51" s="31"/>
      <c r="P51" s="31"/>
      <c r="S51" s="31"/>
    </row>
    <row r="52" ht="15.75" customHeight="1">
      <c r="A52" s="29"/>
      <c r="D52" s="30"/>
      <c r="G52" s="31"/>
      <c r="M52" s="31"/>
      <c r="P52" s="31"/>
      <c r="S52" s="31"/>
    </row>
    <row r="53" ht="15.75" customHeight="1">
      <c r="A53" s="29"/>
      <c r="D53" s="30"/>
      <c r="G53" s="31"/>
      <c r="M53" s="31"/>
      <c r="P53" s="31"/>
      <c r="S53" s="31"/>
    </row>
    <row r="54" ht="15.75" customHeight="1">
      <c r="A54" s="29"/>
      <c r="D54" s="30"/>
      <c r="G54" s="31"/>
      <c r="M54" s="31"/>
      <c r="P54" s="31"/>
      <c r="S54" s="31"/>
    </row>
    <row r="55" ht="15.75" customHeight="1">
      <c r="A55" s="29"/>
      <c r="D55" s="30"/>
      <c r="G55" s="31"/>
      <c r="M55" s="31"/>
      <c r="P55" s="31"/>
      <c r="S55" s="31"/>
    </row>
    <row r="56" ht="15.75" customHeight="1">
      <c r="A56" s="29"/>
      <c r="D56" s="30"/>
      <c r="G56" s="31"/>
      <c r="M56" s="31"/>
      <c r="P56" s="31"/>
      <c r="S56" s="31"/>
    </row>
    <row r="57" ht="15.75" customHeight="1">
      <c r="A57" s="29"/>
      <c r="D57" s="30"/>
      <c r="G57" s="31"/>
      <c r="M57" s="31"/>
      <c r="P57" s="31"/>
      <c r="S57" s="31"/>
    </row>
    <row r="58" ht="15.75" customHeight="1">
      <c r="A58" s="29"/>
      <c r="D58" s="30"/>
      <c r="G58" s="31"/>
      <c r="M58" s="31"/>
      <c r="P58" s="31"/>
      <c r="S58" s="31"/>
    </row>
    <row r="59" ht="15.75" customHeight="1">
      <c r="A59" s="29"/>
      <c r="D59" s="30"/>
      <c r="G59" s="31"/>
      <c r="M59" s="31"/>
      <c r="P59" s="31"/>
      <c r="S59" s="31"/>
    </row>
    <row r="60" ht="15.75" customHeight="1">
      <c r="A60" s="29"/>
      <c r="D60" s="30"/>
      <c r="G60" s="31"/>
      <c r="M60" s="31"/>
      <c r="P60" s="31"/>
      <c r="S60" s="31"/>
    </row>
    <row r="61" ht="15.75" customHeight="1">
      <c r="A61" s="29"/>
      <c r="D61" s="30"/>
      <c r="G61" s="31"/>
      <c r="M61" s="31"/>
      <c r="P61" s="31"/>
      <c r="S61" s="31"/>
    </row>
    <row r="62" ht="15.75" customHeight="1">
      <c r="A62" s="29"/>
      <c r="D62" s="30"/>
      <c r="G62" s="31"/>
      <c r="M62" s="31"/>
      <c r="P62" s="31"/>
      <c r="S62" s="31"/>
    </row>
    <row r="63" ht="15.75" customHeight="1">
      <c r="A63" s="29"/>
      <c r="D63" s="30"/>
      <c r="G63" s="31"/>
      <c r="M63" s="31"/>
      <c r="P63" s="31"/>
      <c r="S63" s="31"/>
    </row>
    <row r="64" ht="15.75" customHeight="1">
      <c r="A64" s="29"/>
      <c r="D64" s="30"/>
      <c r="G64" s="31"/>
      <c r="M64" s="31"/>
      <c r="P64" s="31"/>
      <c r="S64" s="31"/>
    </row>
    <row r="65" ht="15.75" customHeight="1">
      <c r="A65" s="29"/>
      <c r="D65" s="30"/>
      <c r="G65" s="31"/>
      <c r="M65" s="31"/>
      <c r="P65" s="31"/>
      <c r="S65" s="31"/>
    </row>
    <row r="66" ht="15.75" customHeight="1">
      <c r="A66" s="29"/>
      <c r="D66" s="30"/>
      <c r="G66" s="31"/>
      <c r="M66" s="31"/>
      <c r="P66" s="31"/>
      <c r="S66" s="31"/>
    </row>
    <row r="67" ht="15.75" customHeight="1">
      <c r="A67" s="29"/>
      <c r="D67" s="30"/>
      <c r="G67" s="31"/>
      <c r="M67" s="31"/>
      <c r="P67" s="31"/>
      <c r="S67" s="31"/>
    </row>
    <row r="68" ht="15.75" customHeight="1">
      <c r="A68" s="29"/>
      <c r="D68" s="30"/>
      <c r="G68" s="31"/>
      <c r="M68" s="31"/>
      <c r="P68" s="31"/>
      <c r="S68" s="31"/>
    </row>
    <row r="69" ht="15.75" customHeight="1">
      <c r="A69" s="29"/>
      <c r="D69" s="30"/>
      <c r="G69" s="31"/>
      <c r="M69" s="31"/>
      <c r="P69" s="31"/>
      <c r="S69" s="31"/>
    </row>
    <row r="70" ht="15.75" customHeight="1">
      <c r="A70" s="29"/>
      <c r="D70" s="30"/>
      <c r="G70" s="31"/>
      <c r="M70" s="31"/>
      <c r="P70" s="31"/>
      <c r="S70" s="31"/>
    </row>
    <row r="71" ht="15.75" customHeight="1">
      <c r="A71" s="29"/>
      <c r="D71" s="30"/>
      <c r="G71" s="31"/>
      <c r="M71" s="31"/>
      <c r="P71" s="31"/>
      <c r="S71" s="31"/>
    </row>
    <row r="72" ht="15.75" customHeight="1">
      <c r="A72" s="29"/>
      <c r="D72" s="30"/>
      <c r="G72" s="31"/>
      <c r="M72" s="31"/>
      <c r="P72" s="31"/>
      <c r="S72" s="31"/>
    </row>
    <row r="73" ht="15.75" customHeight="1">
      <c r="A73" s="29"/>
      <c r="D73" s="30"/>
      <c r="G73" s="31"/>
      <c r="M73" s="31"/>
      <c r="P73" s="31"/>
      <c r="S73" s="31"/>
    </row>
    <row r="74" ht="15.75" customHeight="1">
      <c r="A74" s="29"/>
      <c r="D74" s="30"/>
      <c r="G74" s="31"/>
      <c r="M74" s="31"/>
      <c r="P74" s="31"/>
      <c r="S74" s="31"/>
    </row>
    <row r="75" ht="15.75" customHeight="1">
      <c r="A75" s="29"/>
      <c r="D75" s="30"/>
      <c r="G75" s="31"/>
      <c r="M75" s="31"/>
      <c r="P75" s="31"/>
      <c r="S75" s="31"/>
    </row>
    <row r="76" ht="15.75" customHeight="1">
      <c r="A76" s="29"/>
      <c r="D76" s="30"/>
      <c r="G76" s="31"/>
      <c r="M76" s="31"/>
      <c r="P76" s="31"/>
      <c r="S76" s="31"/>
    </row>
    <row r="77" ht="15.75" customHeight="1">
      <c r="A77" s="29"/>
      <c r="D77" s="30"/>
      <c r="G77" s="31"/>
      <c r="M77" s="31"/>
      <c r="P77" s="31"/>
      <c r="S77" s="31"/>
    </row>
    <row r="78" ht="15.75" customHeight="1">
      <c r="A78" s="29"/>
      <c r="D78" s="30"/>
      <c r="G78" s="31"/>
      <c r="M78" s="31"/>
      <c r="P78" s="31"/>
      <c r="S78" s="31"/>
    </row>
    <row r="79" ht="15.75" customHeight="1">
      <c r="A79" s="29"/>
      <c r="D79" s="30"/>
      <c r="G79" s="31"/>
      <c r="M79" s="31"/>
      <c r="P79" s="31"/>
      <c r="S79" s="31"/>
    </row>
    <row r="80" ht="15.75" customHeight="1">
      <c r="A80" s="29"/>
      <c r="D80" s="30"/>
      <c r="G80" s="31"/>
      <c r="M80" s="31"/>
      <c r="P80" s="31"/>
      <c r="S80" s="31"/>
    </row>
    <row r="81" ht="15.75" customHeight="1">
      <c r="A81" s="29"/>
      <c r="D81" s="30"/>
      <c r="G81" s="31"/>
      <c r="M81" s="31"/>
      <c r="P81" s="31"/>
      <c r="S81" s="31"/>
    </row>
    <row r="82" ht="15.75" customHeight="1">
      <c r="A82" s="29"/>
      <c r="D82" s="30"/>
      <c r="G82" s="31"/>
      <c r="M82" s="31"/>
      <c r="P82" s="31"/>
      <c r="S82" s="31"/>
    </row>
    <row r="83" ht="15.75" customHeight="1">
      <c r="A83" s="29"/>
      <c r="D83" s="30"/>
      <c r="G83" s="31"/>
      <c r="M83" s="31"/>
      <c r="P83" s="31"/>
      <c r="S83" s="31"/>
    </row>
    <row r="84" ht="15.75" customHeight="1">
      <c r="A84" s="29"/>
      <c r="D84" s="30"/>
      <c r="G84" s="31"/>
      <c r="M84" s="31"/>
      <c r="P84" s="31"/>
      <c r="S84" s="31"/>
    </row>
    <row r="85" ht="15.75" customHeight="1">
      <c r="A85" s="29"/>
      <c r="D85" s="30"/>
      <c r="G85" s="31"/>
      <c r="M85" s="31"/>
      <c r="P85" s="31"/>
      <c r="S85" s="31"/>
    </row>
    <row r="86" ht="15.75" customHeight="1">
      <c r="A86" s="29"/>
      <c r="D86" s="30"/>
      <c r="G86" s="31"/>
      <c r="M86" s="31"/>
      <c r="P86" s="31"/>
      <c r="S86" s="31"/>
    </row>
    <row r="87" ht="15.75" customHeight="1">
      <c r="A87" s="29"/>
      <c r="D87" s="30"/>
      <c r="G87" s="31"/>
      <c r="M87" s="31"/>
      <c r="P87" s="31"/>
      <c r="S87" s="31"/>
    </row>
    <row r="88" ht="15.75" customHeight="1">
      <c r="A88" s="29"/>
      <c r="D88" s="30"/>
      <c r="G88" s="31"/>
      <c r="M88" s="31"/>
      <c r="P88" s="31"/>
      <c r="S88" s="31"/>
    </row>
    <row r="89" ht="15.75" customHeight="1">
      <c r="A89" s="29"/>
      <c r="D89" s="30"/>
      <c r="G89" s="31"/>
      <c r="M89" s="31"/>
      <c r="P89" s="31"/>
      <c r="S89" s="31"/>
    </row>
    <row r="90" ht="15.75" customHeight="1">
      <c r="A90" s="29"/>
      <c r="D90" s="30"/>
      <c r="G90" s="31"/>
      <c r="M90" s="31"/>
      <c r="P90" s="31"/>
      <c r="S90" s="31"/>
    </row>
    <row r="91" ht="15.75" customHeight="1">
      <c r="A91" s="29"/>
      <c r="D91" s="30"/>
      <c r="G91" s="31"/>
      <c r="M91" s="31"/>
      <c r="P91" s="31"/>
      <c r="S91" s="31"/>
    </row>
    <row r="92" ht="15.75" customHeight="1">
      <c r="A92" s="29"/>
      <c r="D92" s="30"/>
      <c r="G92" s="31"/>
      <c r="M92" s="31"/>
      <c r="P92" s="31"/>
      <c r="S92" s="31"/>
    </row>
    <row r="93" ht="15.75" customHeight="1">
      <c r="A93" s="29"/>
      <c r="D93" s="30"/>
      <c r="G93" s="31"/>
      <c r="M93" s="31"/>
      <c r="P93" s="31"/>
      <c r="S93" s="31"/>
    </row>
    <row r="94" ht="15.75" customHeight="1">
      <c r="A94" s="29"/>
      <c r="D94" s="30"/>
      <c r="G94" s="31"/>
      <c r="M94" s="31"/>
      <c r="P94" s="31"/>
      <c r="S94" s="31"/>
    </row>
    <row r="95" ht="15.75" customHeight="1">
      <c r="A95" s="29"/>
      <c r="D95" s="30"/>
      <c r="G95" s="31"/>
      <c r="M95" s="31"/>
      <c r="P95" s="31"/>
      <c r="S95" s="31"/>
    </row>
    <row r="96" ht="15.75" customHeight="1">
      <c r="A96" s="29"/>
      <c r="D96" s="30"/>
      <c r="G96" s="31"/>
      <c r="M96" s="31"/>
      <c r="P96" s="31"/>
      <c r="S96" s="31"/>
    </row>
    <row r="97" ht="15.75" customHeight="1">
      <c r="A97" s="29"/>
      <c r="D97" s="30"/>
      <c r="G97" s="31"/>
      <c r="M97" s="31"/>
      <c r="P97" s="31"/>
      <c r="S97" s="31"/>
    </row>
    <row r="98" ht="15.75" customHeight="1">
      <c r="A98" s="29"/>
      <c r="D98" s="30"/>
      <c r="G98" s="31"/>
      <c r="M98" s="31"/>
      <c r="P98" s="31"/>
      <c r="S98" s="31"/>
    </row>
    <row r="99" ht="15.75" customHeight="1">
      <c r="A99" s="29"/>
      <c r="D99" s="30"/>
      <c r="G99" s="31"/>
      <c r="M99" s="31"/>
      <c r="P99" s="31"/>
      <c r="S99" s="31"/>
    </row>
    <row r="100" ht="15.75" customHeight="1">
      <c r="A100" s="29"/>
      <c r="D100" s="30"/>
      <c r="G100" s="31"/>
      <c r="M100" s="31"/>
      <c r="P100" s="31"/>
      <c r="S100" s="31"/>
    </row>
    <row r="101" ht="15.75" customHeight="1">
      <c r="A101" s="29"/>
      <c r="D101" s="30"/>
      <c r="G101" s="31"/>
      <c r="M101" s="31"/>
      <c r="P101" s="31"/>
      <c r="S101" s="31"/>
    </row>
    <row r="102" ht="15.75" customHeight="1">
      <c r="A102" s="29"/>
      <c r="D102" s="30"/>
      <c r="G102" s="31"/>
      <c r="M102" s="31"/>
      <c r="P102" s="31"/>
      <c r="S102" s="31"/>
    </row>
    <row r="103" ht="15.75" customHeight="1">
      <c r="A103" s="29"/>
      <c r="D103" s="30"/>
      <c r="G103" s="31"/>
      <c r="M103" s="31"/>
      <c r="P103" s="31"/>
      <c r="S103" s="31"/>
    </row>
    <row r="104" ht="15.75" customHeight="1">
      <c r="A104" s="29"/>
      <c r="D104" s="30"/>
      <c r="G104" s="31"/>
      <c r="M104" s="31"/>
      <c r="P104" s="31"/>
      <c r="S104" s="31"/>
    </row>
    <row r="105" ht="15.75" customHeight="1">
      <c r="A105" s="29"/>
      <c r="D105" s="30"/>
      <c r="G105" s="31"/>
      <c r="M105" s="31"/>
      <c r="P105" s="31"/>
      <c r="S105" s="31"/>
    </row>
    <row r="106" ht="15.75" customHeight="1">
      <c r="A106" s="29"/>
      <c r="D106" s="30"/>
      <c r="G106" s="31"/>
      <c r="M106" s="31"/>
      <c r="P106" s="31"/>
      <c r="S106" s="31"/>
    </row>
    <row r="107" ht="15.75" customHeight="1">
      <c r="A107" s="29"/>
      <c r="D107" s="30"/>
      <c r="G107" s="31"/>
      <c r="M107" s="31"/>
      <c r="P107" s="31"/>
      <c r="S107" s="31"/>
    </row>
    <row r="108" ht="15.75" customHeight="1">
      <c r="A108" s="29"/>
      <c r="D108" s="30"/>
      <c r="G108" s="31"/>
      <c r="M108" s="31"/>
      <c r="P108" s="31"/>
      <c r="S108" s="31"/>
    </row>
    <row r="109" ht="15.75" customHeight="1">
      <c r="A109" s="29"/>
      <c r="D109" s="30"/>
      <c r="G109" s="31"/>
      <c r="M109" s="31"/>
      <c r="P109" s="31"/>
      <c r="S109" s="31"/>
    </row>
    <row r="110" ht="15.75" customHeight="1">
      <c r="A110" s="29"/>
      <c r="D110" s="30"/>
      <c r="G110" s="31"/>
      <c r="M110" s="31"/>
      <c r="P110" s="31"/>
      <c r="S110" s="31"/>
    </row>
    <row r="111" ht="15.75" customHeight="1">
      <c r="A111" s="29"/>
      <c r="D111" s="30"/>
      <c r="G111" s="31"/>
      <c r="M111" s="31"/>
      <c r="P111" s="31"/>
      <c r="S111" s="31"/>
    </row>
    <row r="112" ht="15.75" customHeight="1">
      <c r="A112" s="29"/>
      <c r="D112" s="30"/>
      <c r="G112" s="31"/>
      <c r="M112" s="31"/>
      <c r="P112" s="31"/>
      <c r="S112" s="31"/>
    </row>
    <row r="113" ht="15.75" customHeight="1">
      <c r="A113" s="29"/>
      <c r="D113" s="30"/>
      <c r="G113" s="31"/>
      <c r="M113" s="31"/>
      <c r="P113" s="31"/>
      <c r="S113" s="31"/>
    </row>
    <row r="114" ht="15.75" customHeight="1">
      <c r="A114" s="29"/>
      <c r="D114" s="30"/>
      <c r="G114" s="31"/>
      <c r="M114" s="31"/>
      <c r="P114" s="31"/>
      <c r="S114" s="31"/>
    </row>
    <row r="115" ht="15.75" customHeight="1">
      <c r="A115" s="29"/>
      <c r="D115" s="30"/>
      <c r="G115" s="31"/>
      <c r="M115" s="31"/>
      <c r="P115" s="31"/>
      <c r="S115" s="31"/>
    </row>
    <row r="116" ht="15.75" customHeight="1">
      <c r="A116" s="29"/>
      <c r="D116" s="30"/>
      <c r="G116" s="31"/>
      <c r="M116" s="31"/>
      <c r="P116" s="31"/>
      <c r="S116" s="31"/>
    </row>
    <row r="117" ht="15.75" customHeight="1">
      <c r="A117" s="29"/>
      <c r="D117" s="30"/>
      <c r="G117" s="31"/>
      <c r="M117" s="31"/>
      <c r="P117" s="31"/>
      <c r="S117" s="31"/>
    </row>
    <row r="118" ht="15.75" customHeight="1">
      <c r="A118" s="29"/>
      <c r="D118" s="30"/>
      <c r="G118" s="31"/>
      <c r="M118" s="31"/>
      <c r="P118" s="31"/>
      <c r="S118" s="31"/>
    </row>
    <row r="119" ht="15.75" customHeight="1">
      <c r="A119" s="29"/>
      <c r="D119" s="30"/>
      <c r="G119" s="31"/>
      <c r="M119" s="31"/>
      <c r="P119" s="31"/>
      <c r="S119" s="31"/>
    </row>
    <row r="120" ht="15.75" customHeight="1">
      <c r="A120" s="29"/>
      <c r="D120" s="30"/>
      <c r="G120" s="31"/>
      <c r="M120" s="31"/>
      <c r="P120" s="31"/>
      <c r="S120" s="31"/>
    </row>
    <row r="121" ht="15.75" customHeight="1">
      <c r="A121" s="29"/>
      <c r="D121" s="30"/>
      <c r="G121" s="31"/>
      <c r="M121" s="31"/>
      <c r="P121" s="31"/>
      <c r="S121" s="31"/>
    </row>
    <row r="122" ht="15.75" customHeight="1">
      <c r="A122" s="29"/>
      <c r="D122" s="30"/>
      <c r="G122" s="31"/>
      <c r="M122" s="31"/>
      <c r="P122" s="31"/>
      <c r="S122" s="31"/>
    </row>
    <row r="123" ht="15.75" customHeight="1">
      <c r="A123" s="29"/>
      <c r="D123" s="30"/>
      <c r="G123" s="31"/>
      <c r="M123" s="31"/>
      <c r="P123" s="31"/>
      <c r="S123" s="31"/>
    </row>
    <row r="124" ht="15.75" customHeight="1">
      <c r="A124" s="29"/>
      <c r="D124" s="30"/>
      <c r="G124" s="31"/>
      <c r="M124" s="31"/>
      <c r="P124" s="31"/>
      <c r="S124" s="31"/>
    </row>
    <row r="125" ht="15.75" customHeight="1">
      <c r="A125" s="29"/>
      <c r="D125" s="30"/>
      <c r="G125" s="31"/>
      <c r="M125" s="31"/>
      <c r="P125" s="31"/>
      <c r="S125" s="31"/>
    </row>
    <row r="126" ht="15.75" customHeight="1">
      <c r="A126" s="29"/>
      <c r="D126" s="30"/>
      <c r="G126" s="31"/>
      <c r="M126" s="31"/>
      <c r="P126" s="31"/>
      <c r="S126" s="31"/>
    </row>
    <row r="127" ht="15.75" customHeight="1">
      <c r="A127" s="29"/>
      <c r="D127" s="30"/>
      <c r="G127" s="31"/>
      <c r="M127" s="31"/>
      <c r="P127" s="31"/>
      <c r="S127" s="31"/>
    </row>
    <row r="128" ht="15.75" customHeight="1">
      <c r="A128" s="29"/>
      <c r="D128" s="30"/>
      <c r="G128" s="31"/>
      <c r="M128" s="31"/>
      <c r="P128" s="31"/>
      <c r="S128" s="31"/>
    </row>
    <row r="129" ht="15.75" customHeight="1">
      <c r="A129" s="29"/>
      <c r="D129" s="30"/>
      <c r="G129" s="31"/>
      <c r="M129" s="31"/>
      <c r="P129" s="31"/>
      <c r="S129" s="31"/>
    </row>
    <row r="130" ht="15.75" customHeight="1">
      <c r="A130" s="29"/>
      <c r="D130" s="30"/>
      <c r="G130" s="31"/>
      <c r="M130" s="31"/>
      <c r="P130" s="31"/>
      <c r="S130" s="31"/>
    </row>
    <row r="131" ht="15.75" customHeight="1">
      <c r="A131" s="29"/>
      <c r="D131" s="30"/>
      <c r="G131" s="31"/>
      <c r="M131" s="31"/>
      <c r="P131" s="31"/>
      <c r="S131" s="31"/>
    </row>
    <row r="132" ht="15.75" customHeight="1">
      <c r="A132" s="29"/>
      <c r="D132" s="30"/>
      <c r="G132" s="31"/>
      <c r="M132" s="31"/>
      <c r="P132" s="31"/>
      <c r="S132" s="31"/>
    </row>
    <row r="133" ht="15.75" customHeight="1">
      <c r="A133" s="29"/>
      <c r="D133" s="30"/>
      <c r="G133" s="31"/>
      <c r="M133" s="31"/>
      <c r="P133" s="31"/>
      <c r="S133" s="31"/>
    </row>
    <row r="134" ht="15.75" customHeight="1">
      <c r="A134" s="29"/>
      <c r="D134" s="30"/>
      <c r="G134" s="31"/>
      <c r="M134" s="31"/>
      <c r="P134" s="31"/>
      <c r="S134" s="31"/>
    </row>
    <row r="135" ht="15.75" customHeight="1">
      <c r="A135" s="29"/>
      <c r="D135" s="30"/>
      <c r="G135" s="31"/>
      <c r="M135" s="31"/>
      <c r="P135" s="31"/>
      <c r="S135" s="31"/>
    </row>
    <row r="136" ht="15.75" customHeight="1">
      <c r="A136" s="29"/>
      <c r="D136" s="30"/>
      <c r="G136" s="31"/>
      <c r="M136" s="31"/>
      <c r="P136" s="31"/>
      <c r="S136" s="31"/>
    </row>
    <row r="137" ht="15.75" customHeight="1">
      <c r="A137" s="29"/>
      <c r="D137" s="30"/>
      <c r="G137" s="31"/>
      <c r="M137" s="31"/>
      <c r="P137" s="31"/>
      <c r="S137" s="31"/>
    </row>
    <row r="138" ht="15.75" customHeight="1">
      <c r="A138" s="29"/>
      <c r="D138" s="30"/>
      <c r="G138" s="31"/>
      <c r="M138" s="31"/>
      <c r="P138" s="31"/>
      <c r="S138" s="31"/>
    </row>
    <row r="139" ht="15.75" customHeight="1">
      <c r="A139" s="29"/>
      <c r="D139" s="30"/>
      <c r="G139" s="31"/>
      <c r="M139" s="31"/>
      <c r="P139" s="31"/>
      <c r="S139" s="31"/>
    </row>
    <row r="140" ht="15.75" customHeight="1">
      <c r="A140" s="29"/>
      <c r="D140" s="30"/>
      <c r="G140" s="31"/>
      <c r="M140" s="31"/>
      <c r="P140" s="31"/>
      <c r="S140" s="31"/>
    </row>
    <row r="141" ht="15.75" customHeight="1">
      <c r="A141" s="29"/>
      <c r="D141" s="30"/>
      <c r="G141" s="31"/>
      <c r="M141" s="31"/>
      <c r="P141" s="31"/>
      <c r="S141" s="31"/>
    </row>
    <row r="142" ht="15.75" customHeight="1">
      <c r="A142" s="29"/>
      <c r="D142" s="30"/>
      <c r="G142" s="31"/>
      <c r="M142" s="31"/>
      <c r="P142" s="31"/>
      <c r="S142" s="31"/>
    </row>
    <row r="143" ht="15.75" customHeight="1">
      <c r="A143" s="29"/>
      <c r="D143" s="30"/>
      <c r="G143" s="31"/>
      <c r="M143" s="31"/>
      <c r="P143" s="31"/>
      <c r="S143" s="31"/>
    </row>
    <row r="144" ht="15.75" customHeight="1">
      <c r="A144" s="29"/>
      <c r="D144" s="30"/>
      <c r="G144" s="31"/>
      <c r="M144" s="31"/>
      <c r="P144" s="31"/>
      <c r="S144" s="31"/>
    </row>
    <row r="145" ht="15.75" customHeight="1">
      <c r="A145" s="29"/>
      <c r="D145" s="30"/>
      <c r="G145" s="31"/>
      <c r="M145" s="31"/>
      <c r="P145" s="31"/>
      <c r="S145" s="31"/>
    </row>
    <row r="146" ht="15.75" customHeight="1">
      <c r="A146" s="29"/>
      <c r="D146" s="30"/>
      <c r="G146" s="31"/>
      <c r="M146" s="31"/>
      <c r="P146" s="31"/>
      <c r="S146" s="31"/>
    </row>
    <row r="147" ht="15.75" customHeight="1">
      <c r="A147" s="29"/>
      <c r="D147" s="30"/>
      <c r="G147" s="31"/>
      <c r="M147" s="31"/>
      <c r="P147" s="31"/>
      <c r="S147" s="31"/>
    </row>
    <row r="148" ht="15.75" customHeight="1">
      <c r="A148" s="29"/>
      <c r="D148" s="30"/>
      <c r="G148" s="31"/>
      <c r="M148" s="31"/>
      <c r="P148" s="31"/>
      <c r="S148" s="31"/>
    </row>
    <row r="149" ht="15.75" customHeight="1">
      <c r="A149" s="29"/>
      <c r="D149" s="30"/>
      <c r="G149" s="31"/>
      <c r="M149" s="31"/>
      <c r="P149" s="31"/>
      <c r="S149" s="31"/>
    </row>
    <row r="150" ht="15.75" customHeight="1">
      <c r="A150" s="29"/>
      <c r="D150" s="30"/>
      <c r="G150" s="31"/>
      <c r="M150" s="31"/>
      <c r="P150" s="31"/>
      <c r="S150" s="31"/>
    </row>
    <row r="151" ht="15.75" customHeight="1">
      <c r="A151" s="29"/>
      <c r="D151" s="30"/>
      <c r="G151" s="31"/>
      <c r="M151" s="31"/>
      <c r="P151" s="31"/>
      <c r="S151" s="31"/>
    </row>
    <row r="152" ht="15.75" customHeight="1">
      <c r="A152" s="29"/>
      <c r="D152" s="30"/>
      <c r="G152" s="31"/>
      <c r="M152" s="31"/>
      <c r="P152" s="31"/>
      <c r="S152" s="31"/>
    </row>
    <row r="153" ht="15.75" customHeight="1">
      <c r="A153" s="29"/>
      <c r="D153" s="30"/>
      <c r="G153" s="31"/>
      <c r="M153" s="31"/>
      <c r="P153" s="31"/>
      <c r="S153" s="31"/>
    </row>
    <row r="154" ht="15.75" customHeight="1">
      <c r="A154" s="29"/>
      <c r="D154" s="30"/>
      <c r="G154" s="31"/>
      <c r="M154" s="31"/>
      <c r="P154" s="31"/>
      <c r="S154" s="31"/>
    </row>
    <row r="155" ht="15.75" customHeight="1">
      <c r="A155" s="29"/>
      <c r="D155" s="30"/>
      <c r="G155" s="31"/>
      <c r="M155" s="31"/>
      <c r="P155" s="31"/>
      <c r="S155" s="31"/>
    </row>
    <row r="156" ht="15.75" customHeight="1">
      <c r="A156" s="29"/>
      <c r="D156" s="30"/>
      <c r="G156" s="31"/>
      <c r="M156" s="31"/>
      <c r="P156" s="31"/>
      <c r="S156" s="31"/>
    </row>
    <row r="157" ht="15.75" customHeight="1">
      <c r="A157" s="29"/>
      <c r="D157" s="30"/>
      <c r="G157" s="31"/>
      <c r="M157" s="31"/>
      <c r="P157" s="31"/>
      <c r="S157" s="31"/>
    </row>
    <row r="158" ht="15.75" customHeight="1">
      <c r="A158" s="29"/>
      <c r="D158" s="30"/>
      <c r="G158" s="31"/>
      <c r="M158" s="31"/>
      <c r="P158" s="31"/>
      <c r="S158" s="31"/>
    </row>
    <row r="159" ht="15.75" customHeight="1">
      <c r="A159" s="29"/>
      <c r="D159" s="30"/>
      <c r="G159" s="31"/>
      <c r="M159" s="31"/>
      <c r="P159" s="31"/>
      <c r="S159" s="31"/>
    </row>
    <row r="160" ht="15.75" customHeight="1">
      <c r="A160" s="29"/>
      <c r="D160" s="30"/>
      <c r="G160" s="31"/>
      <c r="M160" s="31"/>
      <c r="P160" s="31"/>
      <c r="S160" s="31"/>
    </row>
    <row r="161" ht="15.75" customHeight="1">
      <c r="A161" s="29"/>
      <c r="D161" s="30"/>
      <c r="G161" s="31"/>
      <c r="M161" s="31"/>
      <c r="P161" s="31"/>
      <c r="S161" s="31"/>
    </row>
    <row r="162" ht="15.75" customHeight="1">
      <c r="A162" s="29"/>
      <c r="D162" s="30"/>
      <c r="G162" s="31"/>
      <c r="M162" s="31"/>
      <c r="P162" s="31"/>
      <c r="S162" s="31"/>
    </row>
    <row r="163" ht="15.75" customHeight="1">
      <c r="A163" s="29"/>
      <c r="D163" s="30"/>
      <c r="G163" s="31"/>
      <c r="M163" s="31"/>
      <c r="P163" s="31"/>
      <c r="S163" s="31"/>
    </row>
    <row r="164" ht="15.75" customHeight="1">
      <c r="A164" s="29"/>
      <c r="D164" s="30"/>
      <c r="G164" s="31"/>
      <c r="M164" s="31"/>
      <c r="P164" s="31"/>
      <c r="S164" s="31"/>
    </row>
    <row r="165" ht="15.75" customHeight="1">
      <c r="A165" s="29"/>
      <c r="D165" s="30"/>
      <c r="G165" s="31"/>
      <c r="M165" s="31"/>
      <c r="P165" s="31"/>
      <c r="S165" s="31"/>
    </row>
    <row r="166" ht="15.75" customHeight="1">
      <c r="A166" s="29"/>
      <c r="D166" s="30"/>
      <c r="G166" s="31"/>
      <c r="M166" s="31"/>
      <c r="P166" s="31"/>
      <c r="S166" s="31"/>
    </row>
    <row r="167" ht="15.75" customHeight="1">
      <c r="A167" s="29"/>
      <c r="D167" s="30"/>
      <c r="G167" s="31"/>
      <c r="M167" s="31"/>
      <c r="P167" s="31"/>
      <c r="S167" s="31"/>
    </row>
    <row r="168" ht="15.75" customHeight="1">
      <c r="A168" s="29"/>
      <c r="D168" s="30"/>
      <c r="G168" s="31"/>
      <c r="M168" s="31"/>
      <c r="P168" s="31"/>
      <c r="S168" s="31"/>
    </row>
    <row r="169" ht="15.75" customHeight="1">
      <c r="A169" s="29"/>
      <c r="D169" s="30"/>
      <c r="G169" s="31"/>
      <c r="M169" s="31"/>
      <c r="P169" s="31"/>
      <c r="S169" s="31"/>
    </row>
    <row r="170" ht="15.75" customHeight="1">
      <c r="A170" s="29"/>
      <c r="D170" s="30"/>
      <c r="G170" s="31"/>
      <c r="M170" s="31"/>
      <c r="P170" s="31"/>
      <c r="S170" s="31"/>
    </row>
    <row r="171" ht="15.75" customHeight="1">
      <c r="A171" s="29"/>
      <c r="D171" s="30"/>
      <c r="G171" s="31"/>
      <c r="M171" s="31"/>
      <c r="P171" s="31"/>
      <c r="S171" s="31"/>
    </row>
    <row r="172" ht="15.75" customHeight="1">
      <c r="A172" s="29"/>
      <c r="D172" s="30"/>
      <c r="G172" s="31"/>
      <c r="M172" s="31"/>
      <c r="P172" s="31"/>
      <c r="S172" s="31"/>
    </row>
    <row r="173" ht="15.75" customHeight="1">
      <c r="A173" s="29"/>
      <c r="D173" s="30"/>
      <c r="G173" s="31"/>
      <c r="M173" s="31"/>
      <c r="P173" s="31"/>
      <c r="S173" s="31"/>
    </row>
    <row r="174" ht="15.75" customHeight="1">
      <c r="A174" s="29"/>
      <c r="D174" s="30"/>
      <c r="G174" s="31"/>
      <c r="M174" s="31"/>
      <c r="P174" s="31"/>
      <c r="S174" s="31"/>
    </row>
    <row r="175" ht="15.75" customHeight="1">
      <c r="A175" s="29"/>
      <c r="D175" s="30"/>
      <c r="G175" s="31"/>
      <c r="M175" s="31"/>
      <c r="P175" s="31"/>
      <c r="S175" s="31"/>
    </row>
    <row r="176" ht="15.75" customHeight="1">
      <c r="A176" s="29"/>
      <c r="D176" s="30"/>
      <c r="G176" s="31"/>
      <c r="M176" s="31"/>
      <c r="P176" s="31"/>
      <c r="S176" s="31"/>
    </row>
    <row r="177" ht="15.75" customHeight="1">
      <c r="A177" s="29"/>
      <c r="D177" s="30"/>
      <c r="G177" s="31"/>
      <c r="M177" s="31"/>
      <c r="P177" s="31"/>
      <c r="S177" s="31"/>
    </row>
    <row r="178" ht="15.75" customHeight="1">
      <c r="A178" s="29"/>
      <c r="D178" s="30"/>
      <c r="G178" s="31"/>
      <c r="M178" s="31"/>
      <c r="P178" s="31"/>
      <c r="S178" s="31"/>
    </row>
    <row r="179" ht="15.75" customHeight="1">
      <c r="A179" s="29"/>
      <c r="D179" s="30"/>
      <c r="G179" s="31"/>
      <c r="M179" s="31"/>
      <c r="P179" s="31"/>
      <c r="S179" s="31"/>
    </row>
    <row r="180" ht="15.75" customHeight="1">
      <c r="A180" s="29"/>
      <c r="D180" s="30"/>
      <c r="G180" s="31"/>
      <c r="M180" s="31"/>
      <c r="P180" s="31"/>
      <c r="S180" s="31"/>
    </row>
    <row r="181" ht="15.75" customHeight="1">
      <c r="A181" s="29"/>
      <c r="D181" s="30"/>
      <c r="G181" s="31"/>
      <c r="M181" s="31"/>
      <c r="P181" s="31"/>
      <c r="S181" s="31"/>
    </row>
    <row r="182" ht="15.75" customHeight="1">
      <c r="A182" s="29"/>
      <c r="D182" s="30"/>
      <c r="G182" s="31"/>
      <c r="M182" s="31"/>
      <c r="P182" s="31"/>
      <c r="S182" s="31"/>
    </row>
    <row r="183" ht="15.75" customHeight="1">
      <c r="A183" s="29"/>
      <c r="D183" s="30"/>
      <c r="G183" s="31"/>
      <c r="M183" s="31"/>
      <c r="P183" s="31"/>
      <c r="S183" s="31"/>
    </row>
    <row r="184" ht="15.75" customHeight="1">
      <c r="A184" s="29"/>
      <c r="D184" s="30"/>
      <c r="G184" s="31"/>
      <c r="M184" s="31"/>
      <c r="P184" s="31"/>
      <c r="S184" s="31"/>
    </row>
    <row r="185" ht="15.75" customHeight="1">
      <c r="A185" s="29"/>
      <c r="D185" s="30"/>
      <c r="G185" s="31"/>
      <c r="M185" s="31"/>
      <c r="P185" s="31"/>
      <c r="S185" s="31"/>
    </row>
    <row r="186" ht="15.75" customHeight="1">
      <c r="A186" s="29"/>
      <c r="D186" s="30"/>
      <c r="G186" s="31"/>
      <c r="M186" s="31"/>
      <c r="P186" s="31"/>
      <c r="S186" s="31"/>
    </row>
    <row r="187" ht="15.75" customHeight="1">
      <c r="A187" s="29"/>
      <c r="D187" s="30"/>
      <c r="G187" s="31"/>
      <c r="M187" s="31"/>
      <c r="P187" s="31"/>
      <c r="S187" s="31"/>
    </row>
    <row r="188" ht="15.75" customHeight="1">
      <c r="A188" s="29"/>
      <c r="D188" s="30"/>
      <c r="G188" s="31"/>
      <c r="M188" s="31"/>
      <c r="P188" s="31"/>
      <c r="S188" s="31"/>
    </row>
    <row r="189" ht="15.75" customHeight="1">
      <c r="A189" s="29"/>
      <c r="D189" s="30"/>
      <c r="G189" s="31"/>
      <c r="M189" s="31"/>
      <c r="P189" s="31"/>
      <c r="S189" s="31"/>
    </row>
    <row r="190" ht="15.75" customHeight="1">
      <c r="A190" s="29"/>
      <c r="D190" s="30"/>
      <c r="G190" s="31"/>
      <c r="M190" s="31"/>
      <c r="P190" s="31"/>
      <c r="S190" s="31"/>
    </row>
    <row r="191" ht="15.75" customHeight="1">
      <c r="A191" s="29"/>
      <c r="D191" s="30"/>
      <c r="G191" s="31"/>
      <c r="M191" s="31"/>
      <c r="P191" s="31"/>
      <c r="S191" s="31"/>
    </row>
    <row r="192" ht="15.75" customHeight="1">
      <c r="A192" s="29"/>
      <c r="D192" s="30"/>
      <c r="G192" s="31"/>
      <c r="M192" s="31"/>
      <c r="P192" s="31"/>
      <c r="S192" s="31"/>
    </row>
    <row r="193" ht="15.75" customHeight="1">
      <c r="A193" s="29"/>
      <c r="D193" s="30"/>
      <c r="G193" s="31"/>
      <c r="M193" s="31"/>
      <c r="P193" s="31"/>
      <c r="S193" s="31"/>
    </row>
    <row r="194" ht="15.75" customHeight="1">
      <c r="A194" s="29"/>
      <c r="D194" s="30"/>
      <c r="G194" s="31"/>
      <c r="M194" s="31"/>
      <c r="P194" s="31"/>
      <c r="S194" s="31"/>
    </row>
    <row r="195" ht="15.75" customHeight="1">
      <c r="A195" s="29"/>
      <c r="D195" s="30"/>
      <c r="G195" s="31"/>
      <c r="M195" s="31"/>
      <c r="P195" s="31"/>
      <c r="S195" s="31"/>
    </row>
    <row r="196" ht="15.75" customHeight="1">
      <c r="A196" s="29"/>
      <c r="D196" s="30"/>
      <c r="G196" s="31"/>
      <c r="M196" s="31"/>
      <c r="P196" s="31"/>
      <c r="S196" s="31"/>
    </row>
    <row r="197" ht="15.75" customHeight="1">
      <c r="A197" s="29"/>
      <c r="D197" s="30"/>
      <c r="G197" s="31"/>
      <c r="M197" s="31"/>
      <c r="P197" s="31"/>
      <c r="S197" s="31"/>
    </row>
    <row r="198" ht="15.75" customHeight="1">
      <c r="A198" s="29"/>
      <c r="D198" s="30"/>
      <c r="G198" s="31"/>
      <c r="M198" s="31"/>
      <c r="P198" s="31"/>
      <c r="S198" s="31"/>
    </row>
    <row r="199" ht="15.75" customHeight="1">
      <c r="A199" s="29"/>
      <c r="D199" s="30"/>
      <c r="G199" s="31"/>
      <c r="M199" s="31"/>
      <c r="P199" s="31"/>
      <c r="S199" s="31"/>
    </row>
    <row r="200" ht="15.75" customHeight="1">
      <c r="A200" s="29"/>
      <c r="D200" s="30"/>
      <c r="G200" s="31"/>
      <c r="M200" s="31"/>
      <c r="P200" s="31"/>
      <c r="S200" s="31"/>
    </row>
    <row r="201" ht="15.75" customHeight="1">
      <c r="A201" s="29"/>
      <c r="D201" s="30"/>
      <c r="G201" s="31"/>
      <c r="M201" s="31"/>
      <c r="P201" s="31"/>
      <c r="S201" s="31"/>
    </row>
    <row r="202" ht="15.75" customHeight="1">
      <c r="A202" s="29"/>
      <c r="D202" s="30"/>
      <c r="G202" s="31"/>
      <c r="M202" s="31"/>
      <c r="P202" s="31"/>
      <c r="S202" s="31"/>
    </row>
    <row r="203" ht="15.75" customHeight="1">
      <c r="A203" s="29"/>
      <c r="D203" s="30"/>
      <c r="G203" s="31"/>
      <c r="M203" s="31"/>
      <c r="P203" s="31"/>
      <c r="S203" s="31"/>
    </row>
    <row r="204" ht="15.75" customHeight="1">
      <c r="A204" s="29"/>
      <c r="D204" s="30"/>
      <c r="G204" s="31"/>
      <c r="M204" s="31"/>
      <c r="P204" s="31"/>
      <c r="S204" s="31"/>
    </row>
    <row r="205" ht="15.75" customHeight="1">
      <c r="A205" s="29"/>
      <c r="D205" s="30"/>
      <c r="G205" s="31"/>
      <c r="M205" s="31"/>
      <c r="P205" s="31"/>
      <c r="S205" s="31"/>
    </row>
    <row r="206" ht="15.75" customHeight="1">
      <c r="A206" s="29"/>
      <c r="D206" s="30"/>
      <c r="G206" s="31"/>
      <c r="M206" s="31"/>
      <c r="P206" s="31"/>
      <c r="S206" s="31"/>
    </row>
    <row r="207" ht="15.75" customHeight="1">
      <c r="A207" s="29"/>
      <c r="D207" s="30"/>
      <c r="G207" s="31"/>
      <c r="M207" s="31"/>
      <c r="P207" s="31"/>
      <c r="S207" s="31"/>
    </row>
    <row r="208" ht="15.75" customHeight="1">
      <c r="A208" s="29"/>
      <c r="D208" s="30"/>
      <c r="G208" s="31"/>
      <c r="M208" s="31"/>
      <c r="P208" s="31"/>
      <c r="S208" s="31"/>
    </row>
    <row r="209" ht="15.75" customHeight="1">
      <c r="A209" s="29"/>
      <c r="D209" s="30"/>
      <c r="G209" s="31"/>
      <c r="M209" s="31"/>
      <c r="P209" s="31"/>
      <c r="S209" s="31"/>
    </row>
    <row r="210" ht="15.75" customHeight="1">
      <c r="A210" s="29"/>
      <c r="D210" s="30"/>
      <c r="G210" s="31"/>
      <c r="M210" s="31"/>
      <c r="P210" s="31"/>
      <c r="S210" s="31"/>
    </row>
    <row r="211" ht="15.75" customHeight="1">
      <c r="A211" s="29"/>
      <c r="D211" s="30"/>
      <c r="G211" s="31"/>
      <c r="M211" s="31"/>
      <c r="P211" s="31"/>
      <c r="S211" s="31"/>
    </row>
    <row r="212" ht="15.75" customHeight="1">
      <c r="A212" s="29"/>
      <c r="D212" s="30"/>
      <c r="G212" s="31"/>
      <c r="M212" s="31"/>
      <c r="P212" s="31"/>
      <c r="S212" s="31"/>
    </row>
    <row r="213" ht="15.75" customHeight="1">
      <c r="A213" s="29"/>
      <c r="D213" s="30"/>
      <c r="G213" s="31"/>
      <c r="M213" s="31"/>
      <c r="P213" s="31"/>
      <c r="S213" s="31"/>
    </row>
    <row r="214" ht="15.75" customHeight="1">
      <c r="A214" s="29"/>
      <c r="D214" s="30"/>
      <c r="G214" s="31"/>
      <c r="M214" s="31"/>
      <c r="P214" s="31"/>
      <c r="S214" s="31"/>
    </row>
    <row r="215" ht="15.75" customHeight="1">
      <c r="A215" s="29"/>
      <c r="D215" s="30"/>
      <c r="G215" s="31"/>
      <c r="M215" s="31"/>
      <c r="P215" s="31"/>
      <c r="S215" s="31"/>
    </row>
    <row r="216" ht="15.75" customHeight="1">
      <c r="A216" s="29"/>
      <c r="D216" s="30"/>
      <c r="G216" s="31"/>
      <c r="M216" s="31"/>
      <c r="P216" s="31"/>
      <c r="S216" s="31"/>
    </row>
    <row r="217" ht="15.75" customHeight="1">
      <c r="A217" s="29"/>
      <c r="D217" s="30"/>
      <c r="G217" s="31"/>
      <c r="M217" s="31"/>
      <c r="P217" s="31"/>
      <c r="S217" s="31"/>
    </row>
    <row r="218" ht="15.75" customHeight="1">
      <c r="A218" s="29"/>
      <c r="D218" s="30"/>
      <c r="G218" s="31"/>
      <c r="M218" s="31"/>
      <c r="P218" s="31"/>
      <c r="S218" s="31"/>
    </row>
    <row r="219" ht="15.75" customHeight="1">
      <c r="A219" s="29"/>
      <c r="D219" s="30"/>
      <c r="G219" s="31"/>
      <c r="M219" s="31"/>
      <c r="P219" s="31"/>
      <c r="S219" s="31"/>
    </row>
    <row r="220" ht="15.75" customHeight="1">
      <c r="A220" s="29"/>
      <c r="D220" s="30"/>
      <c r="G220" s="31"/>
      <c r="M220" s="31"/>
      <c r="P220" s="31"/>
      <c r="S220" s="31"/>
    </row>
    <row r="221" ht="15.75" customHeight="1">
      <c r="A221" s="29"/>
      <c r="D221" s="30"/>
      <c r="G221" s="31"/>
      <c r="M221" s="31"/>
      <c r="P221" s="31"/>
      <c r="S221" s="31"/>
    </row>
    <row r="222" ht="15.75" customHeight="1">
      <c r="A222" s="29"/>
      <c r="D222" s="30"/>
      <c r="G222" s="31"/>
      <c r="M222" s="31"/>
      <c r="P222" s="31"/>
      <c r="S222" s="31"/>
    </row>
    <row r="223" ht="15.75" customHeight="1">
      <c r="A223" s="29"/>
      <c r="D223" s="30"/>
      <c r="G223" s="31"/>
      <c r="M223" s="31"/>
      <c r="P223" s="31"/>
      <c r="S223" s="31"/>
    </row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0">
    <mergeCell ref="B3:C3"/>
    <mergeCell ref="B4:C4"/>
    <mergeCell ref="H4:I4"/>
    <mergeCell ref="N4:O4"/>
    <mergeCell ref="B5:C5"/>
    <mergeCell ref="H5:I5"/>
    <mergeCell ref="N5:O5"/>
    <mergeCell ref="E4:F4"/>
    <mergeCell ref="E5:F5"/>
    <mergeCell ref="B6:C6"/>
    <mergeCell ref="E6:F6"/>
    <mergeCell ref="H6:I6"/>
    <mergeCell ref="B7:C7"/>
    <mergeCell ref="H8:I8"/>
    <mergeCell ref="K9:L9"/>
    <mergeCell ref="K10:L10"/>
    <mergeCell ref="K11:L11"/>
    <mergeCell ref="N11:O11"/>
    <mergeCell ref="Q11:R11"/>
    <mergeCell ref="T11:U11"/>
    <mergeCell ref="W11:X11"/>
    <mergeCell ref="Z11:AA11"/>
    <mergeCell ref="Q9:R9"/>
    <mergeCell ref="Q10:R10"/>
    <mergeCell ref="T10:U10"/>
    <mergeCell ref="W10:X10"/>
    <mergeCell ref="Z10:AA10"/>
    <mergeCell ref="B8:C8"/>
    <mergeCell ref="B9:C9"/>
    <mergeCell ref="H9:I9"/>
    <mergeCell ref="N9:O9"/>
    <mergeCell ref="B10:C10"/>
    <mergeCell ref="H10:I10"/>
    <mergeCell ref="N10:O10"/>
    <mergeCell ref="H12:I12"/>
    <mergeCell ref="K12:L12"/>
    <mergeCell ref="N12:O12"/>
    <mergeCell ref="Q12:R12"/>
    <mergeCell ref="T12:U12"/>
    <mergeCell ref="W12:X12"/>
    <mergeCell ref="Z12:AA12"/>
    <mergeCell ref="E9:F9"/>
    <mergeCell ref="E10:F10"/>
    <mergeCell ref="B11:C11"/>
    <mergeCell ref="E11:F11"/>
    <mergeCell ref="H11:I11"/>
    <mergeCell ref="B12:C12"/>
    <mergeCell ref="B13:C13"/>
    <mergeCell ref="H13:I13"/>
    <mergeCell ref="E12:F12"/>
    <mergeCell ref="E13:F13"/>
    <mergeCell ref="K13:L13"/>
    <mergeCell ref="N13:O13"/>
    <mergeCell ref="Q13:R13"/>
    <mergeCell ref="T13:U13"/>
    <mergeCell ref="W13:X13"/>
    <mergeCell ref="Z20:AA20"/>
    <mergeCell ref="Z21:AA21"/>
    <mergeCell ref="Z22:AA22"/>
    <mergeCell ref="Z23:AA23"/>
    <mergeCell ref="Z13:AA13"/>
    <mergeCell ref="Z14:AA14"/>
    <mergeCell ref="Z15:AA15"/>
    <mergeCell ref="Z16:AA16"/>
    <mergeCell ref="Z17:AA17"/>
    <mergeCell ref="Z18:AA18"/>
    <mergeCell ref="Z19:AA19"/>
    <mergeCell ref="T3:U3"/>
    <mergeCell ref="W3:X3"/>
    <mergeCell ref="T4:U4"/>
    <mergeCell ref="W4:X4"/>
    <mergeCell ref="Z4:AA4"/>
    <mergeCell ref="A1:AA2"/>
    <mergeCell ref="E3:F3"/>
    <mergeCell ref="H3:I3"/>
    <mergeCell ref="K3:L3"/>
    <mergeCell ref="N3:O3"/>
    <mergeCell ref="Q3:R3"/>
    <mergeCell ref="Z3:AA3"/>
    <mergeCell ref="K4:L4"/>
    <mergeCell ref="K5:L5"/>
    <mergeCell ref="K6:L6"/>
    <mergeCell ref="N6:O6"/>
    <mergeCell ref="Q6:R6"/>
    <mergeCell ref="T6:U6"/>
    <mergeCell ref="W6:X6"/>
    <mergeCell ref="Z6:AA6"/>
    <mergeCell ref="Q4:R4"/>
    <mergeCell ref="Q5:R5"/>
    <mergeCell ref="T5:U5"/>
    <mergeCell ref="W5:X5"/>
    <mergeCell ref="Z5:AA5"/>
    <mergeCell ref="H7:I7"/>
    <mergeCell ref="K7:L7"/>
    <mergeCell ref="N7:O7"/>
    <mergeCell ref="Q7:R7"/>
    <mergeCell ref="T7:U7"/>
    <mergeCell ref="W7:X7"/>
    <mergeCell ref="Z7:AA7"/>
    <mergeCell ref="E7:F7"/>
    <mergeCell ref="E8:F8"/>
    <mergeCell ref="K8:L8"/>
    <mergeCell ref="N8:O8"/>
    <mergeCell ref="Q8:R8"/>
    <mergeCell ref="T8:U8"/>
    <mergeCell ref="W8:X8"/>
    <mergeCell ref="Z8:AA8"/>
    <mergeCell ref="T9:U9"/>
    <mergeCell ref="W9:X9"/>
    <mergeCell ref="Z9:AA9"/>
  </mergeCells>
  <printOptions/>
  <pageMargins bottom="0.75" footer="0.0" header="0.0" left="0.7" right="0.7" top="0.75"/>
  <pageSetup orientation="landscape"/>
  <headerFooter>
    <oddHead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11.71"/>
    <col customWidth="1" min="3" max="3" width="20.29"/>
    <col customWidth="1" min="4" max="4" width="3.57"/>
    <col customWidth="1" min="5" max="5" width="13.0"/>
    <col customWidth="1" min="6" max="6" width="20.43"/>
    <col customWidth="1" min="7" max="7" width="3.57"/>
    <col customWidth="1" min="8" max="8" width="9.71"/>
    <col customWidth="1" min="9" max="9" width="20.43"/>
    <col customWidth="1" min="10" max="10" width="3.57"/>
    <col customWidth="1" min="11" max="11" width="9.71"/>
    <col customWidth="1" min="12" max="12" width="20.71"/>
    <col customWidth="1" min="13" max="13" width="3.57"/>
    <col customWidth="1" min="14" max="14" width="9.71"/>
    <col customWidth="1" min="15" max="15" width="26.0"/>
    <col customWidth="1" min="16" max="16" width="4.57"/>
    <col customWidth="1" min="17" max="17" width="12.86"/>
    <col customWidth="1" min="18" max="18" width="20.0"/>
    <col customWidth="1" min="19" max="19" width="4.71"/>
    <col customWidth="1" min="20" max="20" width="11.0"/>
    <col customWidth="1" min="21" max="21" width="19.57"/>
  </cols>
  <sheetData>
    <row r="1" ht="15.0" customHeight="1">
      <c r="A1" s="1" t="s">
        <v>560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ht="9.0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3">
      <c r="A3" s="135"/>
      <c r="B3" s="8" t="s">
        <v>2</v>
      </c>
      <c r="C3" s="9"/>
      <c r="D3" s="10"/>
      <c r="E3" s="8" t="s">
        <v>6</v>
      </c>
      <c r="F3" s="9"/>
      <c r="G3" s="140"/>
      <c r="H3" s="8" t="s">
        <v>367</v>
      </c>
      <c r="I3" s="9"/>
      <c r="J3" s="10"/>
      <c r="K3" s="141" t="s">
        <v>8</v>
      </c>
      <c r="L3" s="9"/>
      <c r="M3" s="124"/>
      <c r="N3" s="141" t="s">
        <v>369</v>
      </c>
      <c r="O3" s="9"/>
      <c r="P3" s="111"/>
      <c r="Q3" s="142" t="s">
        <v>561</v>
      </c>
      <c r="R3" s="9"/>
      <c r="S3" s="113"/>
      <c r="T3" s="142" t="s">
        <v>562</v>
      </c>
      <c r="U3" s="9"/>
    </row>
    <row r="4">
      <c r="A4" s="18" t="s">
        <v>10</v>
      </c>
      <c r="B4" s="16" t="s">
        <v>563</v>
      </c>
      <c r="C4" s="17"/>
      <c r="D4" s="18" t="s">
        <v>10</v>
      </c>
      <c r="E4" s="16" t="s">
        <v>564</v>
      </c>
      <c r="F4" s="17"/>
      <c r="G4" s="18" t="s">
        <v>10</v>
      </c>
      <c r="H4" s="16" t="s">
        <v>565</v>
      </c>
      <c r="I4" s="17"/>
      <c r="J4" s="18" t="s">
        <v>10</v>
      </c>
      <c r="K4" s="16" t="s">
        <v>566</v>
      </c>
      <c r="L4" s="17"/>
      <c r="M4" s="15" t="s">
        <v>10</v>
      </c>
      <c r="N4" s="16" t="s">
        <v>567</v>
      </c>
      <c r="O4" s="17"/>
      <c r="P4" s="127" t="s">
        <v>10</v>
      </c>
      <c r="Q4" s="128" t="s">
        <v>568</v>
      </c>
      <c r="R4" s="17"/>
      <c r="S4" s="143" t="s">
        <v>10</v>
      </c>
      <c r="T4" s="128" t="s">
        <v>569</v>
      </c>
      <c r="U4" s="17"/>
    </row>
    <row r="5">
      <c r="A5" s="18"/>
      <c r="B5" s="144">
        <v>42089.0</v>
      </c>
      <c r="C5" s="34" t="s">
        <v>570</v>
      </c>
      <c r="D5" s="18"/>
      <c r="E5" s="144">
        <v>42125.0</v>
      </c>
      <c r="F5" s="34" t="s">
        <v>571</v>
      </c>
      <c r="G5" s="18"/>
      <c r="H5" s="144">
        <v>42125.0</v>
      </c>
      <c r="I5" s="34" t="s">
        <v>571</v>
      </c>
      <c r="J5" s="18"/>
      <c r="K5" s="145">
        <v>42089.0</v>
      </c>
      <c r="L5" s="56" t="s">
        <v>570</v>
      </c>
      <c r="M5" s="15"/>
      <c r="N5" s="146">
        <v>43580.0</v>
      </c>
      <c r="O5" s="56" t="s">
        <v>572</v>
      </c>
      <c r="P5" s="127"/>
      <c r="Q5" s="147">
        <v>43580.0</v>
      </c>
      <c r="R5" s="56" t="s">
        <v>572</v>
      </c>
      <c r="S5" s="143"/>
      <c r="T5" s="147">
        <v>43552.0</v>
      </c>
      <c r="U5" s="56" t="s">
        <v>573</v>
      </c>
    </row>
    <row r="6">
      <c r="A6" s="21" t="s">
        <v>21</v>
      </c>
      <c r="B6" s="20" t="s">
        <v>574</v>
      </c>
      <c r="C6" s="17"/>
      <c r="D6" s="21" t="s">
        <v>10</v>
      </c>
      <c r="E6" s="20" t="s">
        <v>575</v>
      </c>
      <c r="F6" s="17"/>
      <c r="G6" s="21" t="s">
        <v>21</v>
      </c>
      <c r="H6" s="20" t="s">
        <v>576</v>
      </c>
      <c r="I6" s="17"/>
      <c r="J6" s="21" t="s">
        <v>21</v>
      </c>
      <c r="K6" s="28" t="s">
        <v>567</v>
      </c>
      <c r="L6" s="17"/>
      <c r="M6" s="19" t="s">
        <v>21</v>
      </c>
      <c r="N6" s="28" t="s">
        <v>577</v>
      </c>
      <c r="O6" s="17"/>
      <c r="P6" s="129" t="s">
        <v>21</v>
      </c>
      <c r="Q6" s="130" t="s">
        <v>578</v>
      </c>
      <c r="R6" s="17"/>
      <c r="S6" s="148" t="s">
        <v>21</v>
      </c>
      <c r="T6" s="130" t="s">
        <v>579</v>
      </c>
      <c r="U6" s="17"/>
    </row>
    <row r="7">
      <c r="A7" s="21"/>
      <c r="B7" s="149">
        <v>42125.0</v>
      </c>
      <c r="C7" s="38" t="s">
        <v>571</v>
      </c>
      <c r="D7" s="21"/>
      <c r="E7" s="149">
        <v>42135.0</v>
      </c>
      <c r="F7" s="38" t="s">
        <v>580</v>
      </c>
      <c r="G7" s="21"/>
      <c r="H7" s="149">
        <v>42489.0</v>
      </c>
      <c r="I7" s="38" t="s">
        <v>581</v>
      </c>
      <c r="J7" s="21"/>
      <c r="K7" s="150">
        <v>43580.0</v>
      </c>
      <c r="L7" s="53" t="s">
        <v>572</v>
      </c>
      <c r="M7" s="19"/>
      <c r="N7" s="151">
        <v>43178.0</v>
      </c>
      <c r="O7" s="53" t="s">
        <v>582</v>
      </c>
      <c r="P7" s="129"/>
      <c r="Q7" s="152">
        <v>43542.0</v>
      </c>
      <c r="R7" s="75" t="s">
        <v>583</v>
      </c>
      <c r="S7" s="148"/>
      <c r="T7" s="152">
        <v>43580.0</v>
      </c>
      <c r="U7" s="75" t="s">
        <v>572</v>
      </c>
    </row>
    <row r="8">
      <c r="A8" s="18" t="s">
        <v>30</v>
      </c>
      <c r="B8" s="16" t="s">
        <v>584</v>
      </c>
      <c r="C8" s="17"/>
      <c r="D8" s="18" t="s">
        <v>10</v>
      </c>
      <c r="E8" s="16" t="s">
        <v>585</v>
      </c>
      <c r="F8" s="17"/>
      <c r="G8" s="18" t="s">
        <v>30</v>
      </c>
      <c r="H8" s="16" t="s">
        <v>586</v>
      </c>
      <c r="I8" s="17"/>
      <c r="J8" s="18" t="s">
        <v>30</v>
      </c>
      <c r="K8" s="16" t="s">
        <v>587</v>
      </c>
      <c r="L8" s="17"/>
      <c r="M8" s="15" t="s">
        <v>30</v>
      </c>
      <c r="N8" s="16" t="s">
        <v>577</v>
      </c>
      <c r="O8" s="17"/>
      <c r="P8" s="127" t="s">
        <v>30</v>
      </c>
      <c r="Q8" s="128" t="s">
        <v>588</v>
      </c>
      <c r="R8" s="17"/>
      <c r="S8" s="143" t="s">
        <v>30</v>
      </c>
      <c r="T8" s="128" t="s">
        <v>589</v>
      </c>
      <c r="U8" s="17"/>
    </row>
    <row r="9">
      <c r="A9" s="18"/>
      <c r="B9" s="144">
        <v>41752.0</v>
      </c>
      <c r="C9" s="34" t="s">
        <v>590</v>
      </c>
      <c r="D9" s="18"/>
      <c r="E9" s="144">
        <v>41771.0</v>
      </c>
      <c r="F9" s="34" t="s">
        <v>591</v>
      </c>
      <c r="G9" s="18"/>
      <c r="H9" s="144">
        <v>41771.0</v>
      </c>
      <c r="I9" s="34" t="s">
        <v>591</v>
      </c>
      <c r="J9" s="18"/>
      <c r="K9" s="145">
        <v>42129.0</v>
      </c>
      <c r="L9" s="56" t="s">
        <v>592</v>
      </c>
      <c r="M9" s="15"/>
      <c r="N9" s="146">
        <v>43584.0</v>
      </c>
      <c r="O9" s="56" t="s">
        <v>593</v>
      </c>
      <c r="P9" s="127"/>
      <c r="Q9" s="153">
        <v>43558.0</v>
      </c>
      <c r="R9" s="74" t="s">
        <v>594</v>
      </c>
      <c r="S9" s="143"/>
      <c r="T9" s="153">
        <v>43542.0</v>
      </c>
      <c r="U9" s="74" t="s">
        <v>583</v>
      </c>
    </row>
    <row r="10">
      <c r="A10" s="21" t="s">
        <v>40</v>
      </c>
      <c r="B10" s="20" t="s">
        <v>595</v>
      </c>
      <c r="C10" s="17"/>
      <c r="D10" s="21" t="s">
        <v>10</v>
      </c>
      <c r="E10" s="20" t="s">
        <v>575</v>
      </c>
      <c r="F10" s="17"/>
      <c r="G10" s="21" t="s">
        <v>30</v>
      </c>
      <c r="H10" s="20" t="s">
        <v>596</v>
      </c>
      <c r="I10" s="17"/>
      <c r="J10" s="21" t="s">
        <v>30</v>
      </c>
      <c r="K10" s="28" t="s">
        <v>577</v>
      </c>
      <c r="L10" s="17"/>
      <c r="M10" s="19" t="s">
        <v>40</v>
      </c>
      <c r="N10" s="28" t="s">
        <v>577</v>
      </c>
      <c r="O10" s="17"/>
      <c r="P10" s="129" t="s">
        <v>40</v>
      </c>
      <c r="Q10" s="130" t="s">
        <v>597</v>
      </c>
      <c r="R10" s="17"/>
      <c r="S10" s="148" t="s">
        <v>40</v>
      </c>
      <c r="T10" s="130" t="s">
        <v>598</v>
      </c>
      <c r="U10" s="17"/>
    </row>
    <row r="11">
      <c r="A11" s="21"/>
      <c r="B11" s="149">
        <v>42446.0</v>
      </c>
      <c r="C11" s="38" t="s">
        <v>599</v>
      </c>
      <c r="D11" s="21"/>
      <c r="E11" s="149">
        <v>41731.0</v>
      </c>
      <c r="F11" s="38" t="s">
        <v>600</v>
      </c>
      <c r="G11" s="21"/>
      <c r="H11" s="149">
        <v>41731.0</v>
      </c>
      <c r="I11" s="38" t="s">
        <v>600</v>
      </c>
      <c r="J11" s="21"/>
      <c r="K11" s="150">
        <v>43584.0</v>
      </c>
      <c r="L11" s="53" t="s">
        <v>593</v>
      </c>
      <c r="M11" s="19"/>
      <c r="N11" s="151">
        <v>43593.0</v>
      </c>
      <c r="O11" s="53" t="s">
        <v>601</v>
      </c>
      <c r="P11" s="129"/>
      <c r="Q11" s="152">
        <v>43542.0</v>
      </c>
      <c r="R11" s="75" t="s">
        <v>573</v>
      </c>
      <c r="S11" s="148"/>
      <c r="T11" s="152">
        <v>43558.0</v>
      </c>
      <c r="U11" s="75" t="s">
        <v>594</v>
      </c>
    </row>
    <row r="12">
      <c r="A12" s="18" t="s">
        <v>40</v>
      </c>
      <c r="B12" s="16" t="s">
        <v>602</v>
      </c>
      <c r="C12" s="17"/>
      <c r="D12" s="18" t="s">
        <v>10</v>
      </c>
      <c r="E12" s="16" t="s">
        <v>585</v>
      </c>
      <c r="F12" s="17"/>
      <c r="G12" s="18" t="s">
        <v>51</v>
      </c>
      <c r="H12" s="16" t="s">
        <v>563</v>
      </c>
      <c r="I12" s="17"/>
      <c r="J12" s="18" t="s">
        <v>30</v>
      </c>
      <c r="K12" s="16" t="s">
        <v>577</v>
      </c>
      <c r="L12" s="17"/>
      <c r="M12" s="15" t="s">
        <v>51</v>
      </c>
      <c r="N12" s="16" t="s">
        <v>603</v>
      </c>
      <c r="O12" s="17"/>
      <c r="P12" s="127" t="s">
        <v>51</v>
      </c>
      <c r="Q12" s="154"/>
      <c r="R12" s="58"/>
      <c r="S12" s="143" t="s">
        <v>51</v>
      </c>
      <c r="T12" s="154"/>
      <c r="U12" s="58"/>
    </row>
    <row r="13">
      <c r="A13" s="18"/>
      <c r="B13" s="144">
        <v>41731.0</v>
      </c>
      <c r="C13" s="34" t="s">
        <v>604</v>
      </c>
      <c r="D13" s="18"/>
      <c r="E13" s="144">
        <v>42116.0</v>
      </c>
      <c r="F13" s="34" t="s">
        <v>605</v>
      </c>
      <c r="G13" s="18"/>
      <c r="H13" s="144">
        <v>42089.0</v>
      </c>
      <c r="I13" s="34" t="s">
        <v>570</v>
      </c>
      <c r="J13" s="18"/>
      <c r="K13" s="145">
        <v>43593.0</v>
      </c>
      <c r="L13" s="56" t="s">
        <v>601</v>
      </c>
      <c r="M13" s="15"/>
      <c r="N13" s="146">
        <v>43542.0</v>
      </c>
      <c r="O13" s="56" t="s">
        <v>573</v>
      </c>
      <c r="P13" s="127"/>
      <c r="Q13" s="155"/>
      <c r="R13" s="74"/>
      <c r="S13" s="143"/>
      <c r="T13" s="155"/>
      <c r="U13" s="74"/>
    </row>
    <row r="14">
      <c r="A14" s="21" t="s">
        <v>40</v>
      </c>
      <c r="B14" s="20" t="s">
        <v>595</v>
      </c>
      <c r="C14" s="17"/>
      <c r="D14" s="21" t="s">
        <v>60</v>
      </c>
      <c r="E14" s="20" t="s">
        <v>564</v>
      </c>
      <c r="F14" s="17"/>
      <c r="G14" s="21" t="s">
        <v>51</v>
      </c>
      <c r="H14" s="20" t="s">
        <v>563</v>
      </c>
      <c r="I14" s="17"/>
      <c r="J14" s="21" t="s">
        <v>60</v>
      </c>
      <c r="K14" s="28" t="s">
        <v>606</v>
      </c>
      <c r="L14" s="17"/>
      <c r="M14" s="19" t="s">
        <v>60</v>
      </c>
      <c r="N14" s="28" t="s">
        <v>607</v>
      </c>
      <c r="O14" s="17"/>
      <c r="P14" s="129" t="s">
        <v>60</v>
      </c>
      <c r="Q14" s="154"/>
      <c r="R14" s="58"/>
      <c r="S14" s="148" t="s">
        <v>60</v>
      </c>
      <c r="T14" s="154"/>
      <c r="U14" s="58"/>
    </row>
    <row r="15">
      <c r="A15" s="21"/>
      <c r="B15" s="149">
        <v>42458.0</v>
      </c>
      <c r="C15" s="38" t="s">
        <v>608</v>
      </c>
      <c r="D15" s="21"/>
      <c r="E15" s="149">
        <v>42489.0</v>
      </c>
      <c r="F15" s="38" t="s">
        <v>581</v>
      </c>
      <c r="G15" s="21"/>
      <c r="H15" s="149">
        <v>41752.0</v>
      </c>
      <c r="I15" s="38" t="s">
        <v>590</v>
      </c>
      <c r="J15" s="21"/>
      <c r="K15" s="150">
        <v>40619.0</v>
      </c>
      <c r="L15" s="53" t="s">
        <v>609</v>
      </c>
      <c r="M15" s="19"/>
      <c r="N15" s="150">
        <v>43206.0</v>
      </c>
      <c r="O15" s="53" t="s">
        <v>610</v>
      </c>
      <c r="P15" s="129"/>
      <c r="Q15" s="156"/>
      <c r="R15" s="111"/>
      <c r="S15" s="148"/>
      <c r="T15" s="157"/>
      <c r="U15" s="75"/>
    </row>
    <row r="16">
      <c r="A16" s="18" t="s">
        <v>40</v>
      </c>
      <c r="B16" s="16" t="s">
        <v>611</v>
      </c>
      <c r="C16" s="17"/>
      <c r="D16" s="18" t="s">
        <v>70</v>
      </c>
      <c r="E16" s="16" t="s">
        <v>612</v>
      </c>
      <c r="F16" s="17"/>
      <c r="G16" s="18" t="s">
        <v>51</v>
      </c>
      <c r="H16" s="16" t="s">
        <v>596</v>
      </c>
      <c r="I16" s="17"/>
      <c r="J16" s="18" t="s">
        <v>60</v>
      </c>
      <c r="K16" s="16" t="s">
        <v>613</v>
      </c>
      <c r="L16" s="17"/>
      <c r="M16" s="15" t="s">
        <v>70</v>
      </c>
      <c r="N16" s="16" t="s">
        <v>607</v>
      </c>
      <c r="O16" s="17"/>
      <c r="P16" s="127" t="s">
        <v>70</v>
      </c>
      <c r="Q16" s="154"/>
      <c r="R16" s="58"/>
      <c r="S16" s="143" t="s">
        <v>70</v>
      </c>
      <c r="T16" s="154"/>
      <c r="U16" s="58"/>
    </row>
    <row r="17">
      <c r="A17" s="18"/>
      <c r="B17" s="144">
        <v>42139.0</v>
      </c>
      <c r="C17" s="34" t="s">
        <v>614</v>
      </c>
      <c r="D17" s="18"/>
      <c r="E17" s="144">
        <v>40983.0</v>
      </c>
      <c r="F17" s="34" t="s">
        <v>615</v>
      </c>
      <c r="G17" s="18"/>
      <c r="H17" s="144">
        <v>42116.0</v>
      </c>
      <c r="I17" s="158" t="s">
        <v>605</v>
      </c>
      <c r="J17" s="18"/>
      <c r="K17" s="145">
        <v>40631.0</v>
      </c>
      <c r="L17" s="56" t="s">
        <v>616</v>
      </c>
      <c r="M17" s="15"/>
      <c r="N17" s="145">
        <v>43174.0</v>
      </c>
      <c r="O17" s="56" t="s">
        <v>617</v>
      </c>
      <c r="P17" s="127"/>
      <c r="Q17" s="155"/>
      <c r="R17" s="74"/>
      <c r="S17" s="143"/>
      <c r="T17" s="155"/>
      <c r="U17" s="74"/>
    </row>
    <row r="18">
      <c r="A18" s="21" t="s">
        <v>40</v>
      </c>
      <c r="B18" s="20" t="s">
        <v>618</v>
      </c>
      <c r="C18" s="17"/>
      <c r="D18" s="21" t="s">
        <v>70</v>
      </c>
      <c r="E18" s="20" t="s">
        <v>619</v>
      </c>
      <c r="F18" s="17"/>
      <c r="G18" s="21" t="s">
        <v>80</v>
      </c>
      <c r="H18" s="20" t="s">
        <v>620</v>
      </c>
      <c r="I18" s="17"/>
      <c r="J18" s="21" t="s">
        <v>60</v>
      </c>
      <c r="K18" s="28" t="s">
        <v>621</v>
      </c>
      <c r="L18" s="17"/>
      <c r="M18" s="19" t="s">
        <v>80</v>
      </c>
      <c r="N18" s="28" t="s">
        <v>607</v>
      </c>
      <c r="O18" s="17"/>
      <c r="P18" s="129" t="s">
        <v>80</v>
      </c>
      <c r="Q18" s="154"/>
      <c r="R18" s="58"/>
      <c r="S18" s="148" t="s">
        <v>80</v>
      </c>
      <c r="T18" s="154"/>
      <c r="U18" s="58"/>
    </row>
    <row r="19">
      <c r="A19" s="21"/>
      <c r="B19" s="149">
        <v>42082.0</v>
      </c>
      <c r="C19" s="38" t="s">
        <v>622</v>
      </c>
      <c r="D19" s="21"/>
      <c r="E19" s="149">
        <v>41731.0</v>
      </c>
      <c r="F19" s="38" t="s">
        <v>600</v>
      </c>
      <c r="G19" s="21"/>
      <c r="H19" s="149">
        <v>41731.0</v>
      </c>
      <c r="I19" s="38" t="s">
        <v>600</v>
      </c>
      <c r="J19" s="21"/>
      <c r="K19" s="150">
        <v>42143.0</v>
      </c>
      <c r="L19" s="53" t="s">
        <v>623</v>
      </c>
      <c r="M19" s="19"/>
      <c r="N19" s="150">
        <v>43209.0</v>
      </c>
      <c r="O19" s="53" t="s">
        <v>624</v>
      </c>
      <c r="P19" s="129"/>
      <c r="Q19" s="156"/>
      <c r="R19" s="75"/>
      <c r="S19" s="148"/>
      <c r="T19" s="156"/>
      <c r="U19" s="75"/>
    </row>
    <row r="20">
      <c r="A20" s="18" t="s">
        <v>40</v>
      </c>
      <c r="B20" s="16" t="s">
        <v>618</v>
      </c>
      <c r="C20" s="17"/>
      <c r="D20" s="18" t="s">
        <v>70</v>
      </c>
      <c r="E20" s="16" t="s">
        <v>625</v>
      </c>
      <c r="F20" s="17"/>
      <c r="G20" s="18" t="s">
        <v>80</v>
      </c>
      <c r="H20" s="16" t="s">
        <v>620</v>
      </c>
      <c r="I20" s="17"/>
      <c r="J20" s="18" t="s">
        <v>60</v>
      </c>
      <c r="K20" s="16" t="s">
        <v>603</v>
      </c>
      <c r="L20" s="17"/>
      <c r="M20" s="15" t="s">
        <v>91</v>
      </c>
      <c r="N20" s="16" t="s">
        <v>607</v>
      </c>
      <c r="O20" s="17"/>
      <c r="P20" s="127" t="s">
        <v>91</v>
      </c>
      <c r="Q20" s="154"/>
      <c r="R20" s="58"/>
      <c r="S20" s="143" t="s">
        <v>91</v>
      </c>
      <c r="T20" s="154"/>
      <c r="U20" s="58"/>
    </row>
    <row r="21" ht="15.75" customHeight="1">
      <c r="A21" s="18"/>
      <c r="B21" s="144">
        <v>42116.0</v>
      </c>
      <c r="C21" s="34" t="s">
        <v>605</v>
      </c>
      <c r="D21" s="18"/>
      <c r="E21" s="144">
        <v>42103.0</v>
      </c>
      <c r="F21" s="34" t="s">
        <v>626</v>
      </c>
      <c r="G21" s="18"/>
      <c r="H21" s="144">
        <v>41752.0</v>
      </c>
      <c r="I21" s="34" t="s">
        <v>590</v>
      </c>
      <c r="J21" s="18"/>
      <c r="K21" s="145">
        <v>43552.0</v>
      </c>
      <c r="L21" s="56" t="s">
        <v>573</v>
      </c>
      <c r="M21" s="15"/>
      <c r="N21" s="145">
        <v>43558.0</v>
      </c>
      <c r="O21" s="56" t="s">
        <v>594</v>
      </c>
      <c r="P21" s="127"/>
      <c r="Q21" s="155"/>
      <c r="R21" s="74"/>
      <c r="S21" s="143"/>
      <c r="T21" s="155"/>
      <c r="U21" s="74"/>
    </row>
    <row r="22" ht="15.75" customHeight="1">
      <c r="A22" s="21" t="s">
        <v>40</v>
      </c>
      <c r="B22" s="20" t="s">
        <v>618</v>
      </c>
      <c r="C22" s="17"/>
      <c r="D22" s="21" t="s">
        <v>101</v>
      </c>
      <c r="E22" s="20" t="s">
        <v>627</v>
      </c>
      <c r="F22" s="17"/>
      <c r="G22" s="21" t="s">
        <v>80</v>
      </c>
      <c r="H22" s="20" t="s">
        <v>574</v>
      </c>
      <c r="I22" s="17"/>
      <c r="J22" s="21" t="s">
        <v>60</v>
      </c>
      <c r="K22" s="28" t="s">
        <v>628</v>
      </c>
      <c r="L22" s="17"/>
      <c r="M22" s="19" t="s">
        <v>101</v>
      </c>
      <c r="N22" s="28" t="s">
        <v>629</v>
      </c>
      <c r="O22" s="17"/>
      <c r="P22" s="129" t="s">
        <v>101</v>
      </c>
      <c r="Q22" s="154"/>
      <c r="R22" s="58"/>
      <c r="S22" s="148" t="s">
        <v>101</v>
      </c>
      <c r="T22" s="154"/>
      <c r="U22" s="58"/>
    </row>
    <row r="23" ht="15.75" customHeight="1">
      <c r="A23" s="21"/>
      <c r="B23" s="149">
        <v>42111.0</v>
      </c>
      <c r="C23" s="38" t="s">
        <v>630</v>
      </c>
      <c r="D23" s="21"/>
      <c r="E23" s="149">
        <v>43199.0</v>
      </c>
      <c r="F23" s="38" t="s">
        <v>631</v>
      </c>
      <c r="G23" s="159"/>
      <c r="H23" s="149">
        <v>42132.0</v>
      </c>
      <c r="I23" s="38" t="s">
        <v>632</v>
      </c>
      <c r="J23" s="21"/>
      <c r="K23" s="150">
        <v>40631.0</v>
      </c>
      <c r="L23" s="53" t="s">
        <v>616</v>
      </c>
      <c r="M23" s="134"/>
      <c r="N23" s="150">
        <v>43538.0</v>
      </c>
      <c r="O23" s="53" t="s">
        <v>633</v>
      </c>
      <c r="P23" s="75"/>
      <c r="Q23" s="156"/>
      <c r="R23" s="75"/>
      <c r="S23" s="53"/>
      <c r="T23" s="156"/>
      <c r="U23" s="75"/>
    </row>
    <row r="24" ht="15.75" customHeight="1">
      <c r="A24" s="30"/>
      <c r="B24" s="31"/>
      <c r="C24" s="31"/>
      <c r="D24" s="30"/>
      <c r="E24" s="31"/>
      <c r="F24" s="31"/>
      <c r="G24" s="160"/>
      <c r="H24" s="31"/>
      <c r="J24" s="30"/>
      <c r="K24" s="31"/>
      <c r="L24" s="31"/>
    </row>
    <row r="25" ht="15.75" customHeight="1">
      <c r="A25" s="30"/>
      <c r="B25" s="31"/>
      <c r="C25" s="31"/>
      <c r="D25" s="30"/>
      <c r="E25" s="31"/>
      <c r="F25" s="31"/>
      <c r="G25" s="160"/>
      <c r="H25" s="31"/>
      <c r="J25" s="30"/>
      <c r="K25" s="31"/>
      <c r="L25" s="31"/>
    </row>
    <row r="26" ht="15.75" customHeight="1">
      <c r="A26" s="30"/>
      <c r="B26" s="31"/>
      <c r="C26" s="31"/>
      <c r="D26" s="30"/>
      <c r="E26" s="31"/>
      <c r="F26" s="31"/>
      <c r="G26" s="160"/>
      <c r="H26" s="31"/>
      <c r="J26" s="30"/>
      <c r="K26" s="31"/>
      <c r="L26" s="31"/>
    </row>
    <row r="27" ht="15.75" customHeight="1">
      <c r="A27" s="30"/>
      <c r="B27" s="31"/>
      <c r="C27" s="31"/>
      <c r="D27" s="30"/>
      <c r="E27" s="31"/>
      <c r="F27" s="31"/>
      <c r="G27" s="160"/>
      <c r="H27" s="31"/>
      <c r="J27" s="30"/>
      <c r="K27" s="161"/>
      <c r="L27" s="31"/>
    </row>
    <row r="28" ht="15.75" customHeight="1">
      <c r="A28" s="30"/>
      <c r="B28" s="31"/>
      <c r="C28" s="31"/>
      <c r="D28" s="30"/>
      <c r="E28" s="31"/>
      <c r="F28" s="31"/>
      <c r="G28" s="160"/>
      <c r="H28" s="31"/>
      <c r="J28" s="30"/>
      <c r="K28" s="31"/>
      <c r="L28" s="31"/>
    </row>
    <row r="29" ht="15.75" customHeight="1">
      <c r="A29" s="30"/>
      <c r="B29" s="31"/>
      <c r="C29" s="31"/>
      <c r="D29" s="30"/>
      <c r="E29" s="31"/>
      <c r="F29" s="31"/>
      <c r="G29" s="160"/>
      <c r="H29" s="31"/>
      <c r="J29" s="30"/>
      <c r="K29" s="31"/>
      <c r="L29" s="31"/>
    </row>
    <row r="30" ht="15.75" customHeight="1">
      <c r="A30" s="30"/>
      <c r="B30" s="31"/>
      <c r="C30" s="31"/>
      <c r="D30" s="30"/>
      <c r="E30" s="31"/>
      <c r="F30" s="31"/>
      <c r="G30" s="160"/>
      <c r="H30" s="31"/>
      <c r="J30" s="30"/>
      <c r="K30" s="31"/>
      <c r="L30" s="31"/>
    </row>
    <row r="31" ht="15.75" customHeight="1">
      <c r="A31" s="30"/>
      <c r="B31" s="31"/>
      <c r="C31" s="31"/>
      <c r="D31" s="30"/>
      <c r="E31" s="31"/>
      <c r="F31" s="31"/>
      <c r="G31" s="160"/>
      <c r="H31" s="31"/>
      <c r="J31" s="30"/>
      <c r="K31" s="31"/>
      <c r="L31" s="31"/>
    </row>
    <row r="32" ht="15.75" customHeight="1">
      <c r="A32" s="30"/>
      <c r="B32" s="31"/>
      <c r="C32" s="31"/>
      <c r="D32" s="30"/>
      <c r="E32" s="31"/>
      <c r="F32" s="31"/>
      <c r="G32" s="160"/>
      <c r="H32" s="31"/>
      <c r="J32" s="30"/>
      <c r="K32" s="31"/>
      <c r="L32" s="31"/>
    </row>
    <row r="33" ht="15.75" customHeight="1">
      <c r="A33" s="30"/>
      <c r="B33" s="31"/>
      <c r="C33" s="31"/>
      <c r="D33" s="30"/>
      <c r="E33" s="31"/>
      <c r="F33" s="31"/>
      <c r="G33" s="160"/>
      <c r="H33" s="31"/>
      <c r="J33" s="30"/>
      <c r="K33" s="31"/>
      <c r="L33" s="31"/>
    </row>
    <row r="34" ht="15.75" customHeight="1">
      <c r="A34" s="30"/>
      <c r="B34" s="31"/>
      <c r="C34" s="31"/>
      <c r="D34" s="30"/>
      <c r="E34" s="31"/>
      <c r="F34" s="31"/>
      <c r="G34" s="160"/>
      <c r="H34" s="31"/>
      <c r="J34" s="30"/>
      <c r="K34" s="31"/>
      <c r="L34" s="31"/>
    </row>
    <row r="35" ht="15.75" customHeight="1">
      <c r="A35" s="30"/>
      <c r="B35" s="31"/>
      <c r="C35" s="31"/>
      <c r="D35" s="30"/>
      <c r="E35" s="31"/>
      <c r="F35" s="31"/>
      <c r="G35" s="160"/>
      <c r="H35" s="31"/>
      <c r="J35" s="30"/>
      <c r="K35" s="31"/>
      <c r="L35" s="31"/>
    </row>
    <row r="36" ht="15.75" customHeight="1">
      <c r="A36" s="30"/>
      <c r="B36" s="31"/>
      <c r="C36" s="31"/>
      <c r="D36" s="30"/>
      <c r="E36" s="31"/>
      <c r="F36" s="31"/>
      <c r="G36" s="160"/>
      <c r="H36" s="31"/>
      <c r="J36" s="30"/>
      <c r="K36" s="31"/>
      <c r="L36" s="31"/>
    </row>
    <row r="37" ht="15.75" customHeight="1">
      <c r="A37" s="30"/>
      <c r="B37" s="31"/>
      <c r="C37" s="31"/>
      <c r="D37" s="30"/>
      <c r="E37" s="31"/>
      <c r="F37" s="31"/>
      <c r="G37" s="160"/>
      <c r="H37" s="31"/>
      <c r="J37" s="30"/>
      <c r="K37" s="31"/>
      <c r="L37" s="31"/>
    </row>
    <row r="38" ht="15.75" customHeight="1">
      <c r="A38" s="30"/>
      <c r="B38" s="31"/>
      <c r="C38" s="31"/>
      <c r="D38" s="30"/>
      <c r="E38" s="31"/>
      <c r="F38" s="31"/>
      <c r="G38" s="160"/>
      <c r="H38" s="31"/>
      <c r="J38" s="30"/>
      <c r="K38" s="31"/>
      <c r="L38" s="31"/>
    </row>
    <row r="39" ht="15.75" customHeight="1">
      <c r="A39" s="30"/>
      <c r="B39" s="31"/>
      <c r="C39" s="31"/>
      <c r="D39" s="30"/>
      <c r="E39" s="31"/>
      <c r="F39" s="31"/>
      <c r="G39" s="160"/>
      <c r="H39" s="31"/>
      <c r="J39" s="30"/>
      <c r="K39" s="31"/>
      <c r="L39" s="31"/>
    </row>
    <row r="40" ht="15.75" customHeight="1">
      <c r="A40" s="30"/>
      <c r="B40" s="31"/>
      <c r="C40" s="31"/>
      <c r="D40" s="30"/>
      <c r="E40" s="31"/>
      <c r="F40" s="31"/>
      <c r="G40" s="160"/>
      <c r="H40" s="31"/>
      <c r="J40" s="30"/>
      <c r="K40" s="31"/>
      <c r="L40" s="31"/>
    </row>
    <row r="41" ht="15.75" customHeight="1">
      <c r="A41" s="30"/>
      <c r="B41" s="31"/>
      <c r="C41" s="31"/>
      <c r="D41" s="30"/>
      <c r="E41" s="31"/>
      <c r="F41" s="31"/>
      <c r="G41" s="160"/>
      <c r="H41" s="31"/>
      <c r="J41" s="30"/>
      <c r="K41" s="31"/>
      <c r="L41" s="31"/>
    </row>
    <row r="42" ht="15.75" customHeight="1">
      <c r="A42" s="30"/>
      <c r="B42" s="31"/>
      <c r="C42" s="31"/>
      <c r="D42" s="30"/>
      <c r="E42" s="31"/>
      <c r="F42" s="31"/>
      <c r="G42" s="160"/>
      <c r="H42" s="31"/>
      <c r="J42" s="30"/>
      <c r="K42" s="31"/>
      <c r="L42" s="31"/>
    </row>
    <row r="43" ht="15.75" customHeight="1">
      <c r="A43" s="30"/>
      <c r="B43" s="31"/>
      <c r="C43" s="31"/>
      <c r="D43" s="30"/>
      <c r="E43" s="31"/>
      <c r="F43" s="31"/>
      <c r="G43" s="160"/>
      <c r="H43" s="31"/>
      <c r="J43" s="30"/>
      <c r="K43" s="31"/>
      <c r="L43" s="31"/>
    </row>
    <row r="44" ht="15.75" customHeight="1">
      <c r="A44" s="30"/>
      <c r="B44" s="31"/>
      <c r="C44" s="31"/>
      <c r="D44" s="30"/>
      <c r="E44" s="31"/>
      <c r="F44" s="31"/>
      <c r="G44" s="160"/>
      <c r="H44" s="31"/>
      <c r="J44" s="30"/>
      <c r="K44" s="31"/>
      <c r="L44" s="31"/>
    </row>
    <row r="45" ht="15.75" customHeight="1">
      <c r="A45" s="30"/>
      <c r="B45" s="31"/>
      <c r="C45" s="31"/>
      <c r="D45" s="30"/>
      <c r="E45" s="31"/>
      <c r="F45" s="31"/>
      <c r="G45" s="160"/>
      <c r="H45" s="31"/>
      <c r="J45" s="30"/>
      <c r="K45" s="31"/>
      <c r="L45" s="31"/>
    </row>
    <row r="46" ht="15.75" customHeight="1">
      <c r="A46" s="30"/>
      <c r="B46" s="31"/>
      <c r="C46" s="31"/>
      <c r="D46" s="30"/>
      <c r="E46" s="31"/>
      <c r="F46" s="31"/>
      <c r="G46" s="160"/>
      <c r="H46" s="31"/>
      <c r="J46" s="30"/>
      <c r="K46" s="31"/>
      <c r="L46" s="31"/>
    </row>
    <row r="47" ht="15.75" customHeight="1">
      <c r="A47" s="30"/>
      <c r="B47" s="31"/>
      <c r="C47" s="31"/>
      <c r="D47" s="30"/>
      <c r="E47" s="31"/>
      <c r="F47" s="31"/>
      <c r="G47" s="160"/>
      <c r="H47" s="31"/>
      <c r="J47" s="30"/>
      <c r="K47" s="31"/>
      <c r="L47" s="31"/>
    </row>
    <row r="48" ht="15.75" customHeight="1">
      <c r="A48" s="30"/>
      <c r="B48" s="31"/>
      <c r="C48" s="31"/>
      <c r="D48" s="30"/>
      <c r="E48" s="31"/>
      <c r="F48" s="31"/>
      <c r="G48" s="160"/>
      <c r="H48" s="31"/>
      <c r="J48" s="30"/>
      <c r="K48" s="31"/>
      <c r="L48" s="31"/>
    </row>
    <row r="49" ht="15.75" customHeight="1">
      <c r="A49" s="30"/>
      <c r="B49" s="31"/>
      <c r="C49" s="31"/>
      <c r="D49" s="30"/>
      <c r="E49" s="31"/>
      <c r="F49" s="31"/>
      <c r="G49" s="160"/>
      <c r="H49" s="31"/>
      <c r="J49" s="30"/>
      <c r="K49" s="31"/>
      <c r="L49" s="31"/>
    </row>
    <row r="50" ht="15.75" customHeight="1">
      <c r="A50" s="30"/>
      <c r="B50" s="31"/>
      <c r="C50" s="31"/>
      <c r="D50" s="30"/>
      <c r="E50" s="31"/>
      <c r="F50" s="31"/>
      <c r="G50" s="160"/>
      <c r="H50" s="31"/>
      <c r="J50" s="30"/>
      <c r="K50" s="31"/>
      <c r="L50" s="31"/>
    </row>
    <row r="51" ht="15.75" customHeight="1">
      <c r="A51" s="30"/>
      <c r="B51" s="31"/>
      <c r="C51" s="31"/>
      <c r="D51" s="30"/>
      <c r="E51" s="31"/>
      <c r="F51" s="31"/>
      <c r="G51" s="160"/>
      <c r="H51" s="31"/>
      <c r="J51" s="30"/>
      <c r="K51" s="31"/>
      <c r="L51" s="31"/>
    </row>
    <row r="52" ht="15.75" customHeight="1">
      <c r="A52" s="30"/>
      <c r="B52" s="31"/>
      <c r="C52" s="31"/>
      <c r="D52" s="30"/>
      <c r="E52" s="31"/>
      <c r="F52" s="31"/>
      <c r="G52" s="160"/>
      <c r="H52" s="31"/>
      <c r="J52" s="30"/>
      <c r="K52" s="31"/>
      <c r="L52" s="31"/>
    </row>
    <row r="53" ht="15.75" customHeight="1">
      <c r="A53" s="30"/>
      <c r="B53" s="31"/>
      <c r="C53" s="31"/>
      <c r="D53" s="30"/>
      <c r="E53" s="31"/>
      <c r="F53" s="31"/>
      <c r="G53" s="160"/>
      <c r="H53" s="31"/>
      <c r="J53" s="30"/>
      <c r="K53" s="31"/>
      <c r="L53" s="31"/>
    </row>
    <row r="54" ht="15.75" customHeight="1">
      <c r="A54" s="30"/>
      <c r="B54" s="31"/>
      <c r="C54" s="31"/>
      <c r="D54" s="30"/>
      <c r="E54" s="31"/>
      <c r="F54" s="31"/>
      <c r="G54" s="160"/>
      <c r="H54" s="31"/>
      <c r="J54" s="30"/>
      <c r="K54" s="31"/>
      <c r="L54" s="31"/>
    </row>
    <row r="55" ht="15.75" customHeight="1">
      <c r="A55" s="30"/>
      <c r="B55" s="31"/>
      <c r="C55" s="31"/>
      <c r="D55" s="30"/>
      <c r="E55" s="31"/>
      <c r="F55" s="31"/>
      <c r="G55" s="160"/>
      <c r="H55" s="31"/>
      <c r="J55" s="30"/>
      <c r="K55" s="31"/>
      <c r="L55" s="31"/>
    </row>
    <row r="56" ht="15.75" customHeight="1">
      <c r="A56" s="30"/>
      <c r="B56" s="31"/>
      <c r="C56" s="31"/>
      <c r="D56" s="30"/>
      <c r="E56" s="31"/>
      <c r="F56" s="31"/>
      <c r="G56" s="160"/>
      <c r="H56" s="31"/>
      <c r="J56" s="30"/>
      <c r="K56" s="31"/>
      <c r="L56" s="31"/>
    </row>
    <row r="57" ht="15.75" customHeight="1">
      <c r="A57" s="30"/>
      <c r="B57" s="31"/>
      <c r="C57" s="31"/>
      <c r="D57" s="30"/>
      <c r="E57" s="31"/>
      <c r="F57" s="31"/>
      <c r="G57" s="160"/>
      <c r="H57" s="31"/>
      <c r="J57" s="30"/>
      <c r="K57" s="31"/>
      <c r="L57" s="31"/>
    </row>
    <row r="58" ht="15.75" customHeight="1">
      <c r="A58" s="30"/>
      <c r="B58" s="31"/>
      <c r="C58" s="31"/>
      <c r="D58" s="30"/>
      <c r="E58" s="31"/>
      <c r="F58" s="31"/>
      <c r="G58" s="160"/>
      <c r="H58" s="31"/>
      <c r="J58" s="30"/>
      <c r="K58" s="31"/>
      <c r="L58" s="31"/>
    </row>
    <row r="59" ht="15.75" customHeight="1">
      <c r="A59" s="30"/>
      <c r="B59" s="31"/>
      <c r="C59" s="31"/>
      <c r="D59" s="30"/>
      <c r="E59" s="31"/>
      <c r="F59" s="31"/>
      <c r="G59" s="160"/>
      <c r="H59" s="31"/>
      <c r="J59" s="30"/>
      <c r="K59" s="31"/>
      <c r="L59" s="31"/>
    </row>
    <row r="60" ht="15.75" customHeight="1">
      <c r="A60" s="30"/>
      <c r="B60" s="31"/>
      <c r="C60" s="31"/>
      <c r="D60" s="30"/>
      <c r="E60" s="31"/>
      <c r="F60" s="31"/>
      <c r="G60" s="160"/>
      <c r="H60" s="31"/>
      <c r="J60" s="30"/>
      <c r="K60" s="31"/>
      <c r="L60" s="31"/>
    </row>
    <row r="61" ht="15.75" customHeight="1">
      <c r="A61" s="30"/>
      <c r="B61" s="31"/>
      <c r="C61" s="31"/>
      <c r="D61" s="30"/>
      <c r="E61" s="31"/>
      <c r="F61" s="31"/>
      <c r="G61" s="160"/>
      <c r="H61" s="31"/>
      <c r="J61" s="30"/>
      <c r="K61" s="31"/>
      <c r="L61" s="31"/>
    </row>
    <row r="62" ht="15.75" customHeight="1">
      <c r="A62" s="30"/>
      <c r="B62" s="31"/>
      <c r="C62" s="31"/>
      <c r="D62" s="30"/>
      <c r="E62" s="31"/>
      <c r="F62" s="31"/>
      <c r="G62" s="160"/>
      <c r="H62" s="31"/>
      <c r="J62" s="30"/>
      <c r="K62" s="31"/>
      <c r="L62" s="31"/>
    </row>
    <row r="63" ht="15.75" customHeight="1">
      <c r="A63" s="30"/>
      <c r="B63" s="31"/>
      <c r="C63" s="31"/>
      <c r="D63" s="30"/>
      <c r="E63" s="31"/>
      <c r="F63" s="31"/>
      <c r="G63" s="160"/>
      <c r="H63" s="31"/>
      <c r="J63" s="30"/>
      <c r="K63" s="31"/>
      <c r="L63" s="31"/>
    </row>
    <row r="64" ht="15.75" customHeight="1">
      <c r="A64" s="30"/>
      <c r="B64" s="31"/>
      <c r="C64" s="31"/>
      <c r="D64" s="30"/>
      <c r="E64" s="31"/>
      <c r="F64" s="31"/>
      <c r="G64" s="160"/>
      <c r="H64" s="31"/>
      <c r="J64" s="30"/>
      <c r="K64" s="31"/>
      <c r="L64" s="31"/>
    </row>
    <row r="65" ht="15.75" customHeight="1">
      <c r="A65" s="30"/>
      <c r="B65" s="31"/>
      <c r="C65" s="31"/>
      <c r="D65" s="30"/>
      <c r="E65" s="31"/>
      <c r="F65" s="31"/>
      <c r="G65" s="160"/>
      <c r="H65" s="31"/>
      <c r="J65" s="30"/>
      <c r="K65" s="31"/>
      <c r="L65" s="31"/>
    </row>
    <row r="66" ht="15.75" customHeight="1">
      <c r="A66" s="30"/>
      <c r="B66" s="31"/>
      <c r="C66" s="31"/>
      <c r="D66" s="30"/>
      <c r="E66" s="31"/>
      <c r="F66" s="31"/>
      <c r="G66" s="160"/>
      <c r="H66" s="31"/>
      <c r="J66" s="30"/>
      <c r="K66" s="31"/>
      <c r="L66" s="31"/>
    </row>
    <row r="67" ht="15.75" customHeight="1">
      <c r="A67" s="30"/>
      <c r="B67" s="31"/>
      <c r="C67" s="31"/>
      <c r="D67" s="30"/>
      <c r="E67" s="31"/>
      <c r="F67" s="31"/>
      <c r="G67" s="160"/>
      <c r="H67" s="31"/>
      <c r="J67" s="30"/>
      <c r="K67" s="31"/>
      <c r="L67" s="31"/>
    </row>
    <row r="68" ht="15.75" customHeight="1">
      <c r="A68" s="30"/>
      <c r="B68" s="31"/>
      <c r="C68" s="31"/>
      <c r="D68" s="30"/>
      <c r="E68" s="31"/>
      <c r="F68" s="31"/>
      <c r="G68" s="160"/>
      <c r="H68" s="31"/>
      <c r="J68" s="30"/>
      <c r="K68" s="31"/>
      <c r="L68" s="31"/>
    </row>
    <row r="69" ht="15.75" customHeight="1">
      <c r="A69" s="30"/>
      <c r="B69" s="31"/>
      <c r="C69" s="31"/>
      <c r="D69" s="30"/>
      <c r="E69" s="31"/>
      <c r="F69" s="31"/>
      <c r="G69" s="160"/>
      <c r="H69" s="31"/>
      <c r="J69" s="30"/>
      <c r="K69" s="31"/>
      <c r="L69" s="31"/>
    </row>
    <row r="70" ht="15.75" customHeight="1">
      <c r="A70" s="30"/>
      <c r="B70" s="31"/>
      <c r="C70" s="31"/>
      <c r="D70" s="30"/>
      <c r="E70" s="31"/>
      <c r="F70" s="31"/>
      <c r="G70" s="160"/>
      <c r="H70" s="31"/>
      <c r="J70" s="30"/>
      <c r="K70" s="31"/>
      <c r="L70" s="31"/>
    </row>
    <row r="71" ht="15.75" customHeight="1">
      <c r="A71" s="30"/>
      <c r="B71" s="31"/>
      <c r="C71" s="31"/>
      <c r="D71" s="30"/>
      <c r="E71" s="31"/>
      <c r="F71" s="31"/>
      <c r="G71" s="160"/>
      <c r="H71" s="31"/>
      <c r="J71" s="30"/>
      <c r="K71" s="31"/>
      <c r="L71" s="31"/>
    </row>
    <row r="72" ht="15.75" customHeight="1">
      <c r="A72" s="30"/>
      <c r="B72" s="31"/>
      <c r="C72" s="31"/>
      <c r="D72" s="30"/>
      <c r="E72" s="31"/>
      <c r="F72" s="31"/>
      <c r="G72" s="160"/>
      <c r="H72" s="31"/>
      <c r="J72" s="30"/>
      <c r="K72" s="31"/>
      <c r="L72" s="31"/>
    </row>
    <row r="73" ht="15.75" customHeight="1">
      <c r="A73" s="30"/>
      <c r="B73" s="31"/>
      <c r="C73" s="31"/>
      <c r="D73" s="30"/>
      <c r="E73" s="31"/>
      <c r="F73" s="31"/>
      <c r="G73" s="160"/>
      <c r="H73" s="31"/>
      <c r="J73" s="30"/>
      <c r="K73" s="31"/>
      <c r="L73" s="31"/>
    </row>
    <row r="74" ht="15.75" customHeight="1">
      <c r="A74" s="30"/>
      <c r="B74" s="31"/>
      <c r="C74" s="31"/>
      <c r="D74" s="30"/>
      <c r="E74" s="31"/>
      <c r="F74" s="31"/>
      <c r="G74" s="160"/>
      <c r="H74" s="31"/>
      <c r="J74" s="30"/>
      <c r="K74" s="31"/>
      <c r="L74" s="31"/>
    </row>
    <row r="75" ht="15.75" customHeight="1">
      <c r="A75" s="30"/>
      <c r="B75" s="31"/>
      <c r="C75" s="31"/>
      <c r="D75" s="30"/>
      <c r="E75" s="31"/>
      <c r="F75" s="31"/>
      <c r="G75" s="160"/>
      <c r="H75" s="31"/>
      <c r="J75" s="30"/>
      <c r="K75" s="31"/>
      <c r="L75" s="31"/>
    </row>
    <row r="76" ht="15.75" customHeight="1">
      <c r="A76" s="30"/>
      <c r="B76" s="31"/>
      <c r="C76" s="31"/>
      <c r="D76" s="30"/>
      <c r="E76" s="31"/>
      <c r="F76" s="31"/>
      <c r="G76" s="160"/>
      <c r="H76" s="31"/>
      <c r="J76" s="30"/>
      <c r="K76" s="31"/>
      <c r="L76" s="31"/>
    </row>
    <row r="77" ht="15.75" customHeight="1">
      <c r="A77" s="30"/>
      <c r="B77" s="31"/>
      <c r="C77" s="31"/>
      <c r="D77" s="30"/>
      <c r="E77" s="31"/>
      <c r="F77" s="31"/>
      <c r="G77" s="160"/>
      <c r="H77" s="31"/>
      <c r="J77" s="30"/>
      <c r="K77" s="31"/>
      <c r="L77" s="31"/>
    </row>
    <row r="78" ht="15.75" customHeight="1">
      <c r="A78" s="30"/>
      <c r="B78" s="31"/>
      <c r="C78" s="31"/>
      <c r="D78" s="30"/>
      <c r="E78" s="31"/>
      <c r="F78" s="31"/>
      <c r="G78" s="160"/>
      <c r="H78" s="31"/>
      <c r="J78" s="30"/>
      <c r="K78" s="31"/>
      <c r="L78" s="31"/>
    </row>
    <row r="79" ht="15.75" customHeight="1">
      <c r="A79" s="30"/>
      <c r="B79" s="31"/>
      <c r="C79" s="31"/>
      <c r="D79" s="30"/>
      <c r="E79" s="31"/>
      <c r="F79" s="31"/>
      <c r="G79" s="160"/>
      <c r="H79" s="31"/>
      <c r="J79" s="30"/>
      <c r="K79" s="31"/>
      <c r="L79" s="31"/>
    </row>
    <row r="80" ht="15.75" customHeight="1">
      <c r="A80" s="30"/>
      <c r="B80" s="31"/>
      <c r="C80" s="31"/>
      <c r="D80" s="30"/>
      <c r="E80" s="31"/>
      <c r="F80" s="31"/>
      <c r="G80" s="160"/>
      <c r="H80" s="31"/>
      <c r="J80" s="30"/>
      <c r="K80" s="31"/>
      <c r="L80" s="31"/>
    </row>
    <row r="81" ht="15.75" customHeight="1">
      <c r="A81" s="30"/>
      <c r="B81" s="31"/>
      <c r="C81" s="31"/>
      <c r="D81" s="30"/>
      <c r="E81" s="31"/>
      <c r="F81" s="31"/>
      <c r="G81" s="160"/>
      <c r="H81" s="31"/>
      <c r="J81" s="30"/>
      <c r="K81" s="31"/>
      <c r="L81" s="31"/>
    </row>
    <row r="82" ht="15.75" customHeight="1">
      <c r="A82" s="30"/>
      <c r="B82" s="31"/>
      <c r="C82" s="31"/>
      <c r="D82" s="30"/>
      <c r="E82" s="31"/>
      <c r="F82" s="31"/>
      <c r="G82" s="160"/>
      <c r="H82" s="31"/>
      <c r="J82" s="30"/>
      <c r="K82" s="31"/>
      <c r="L82" s="31"/>
    </row>
    <row r="83" ht="15.75" customHeight="1">
      <c r="A83" s="30"/>
      <c r="B83" s="31"/>
      <c r="C83" s="31"/>
      <c r="D83" s="30"/>
      <c r="E83" s="31"/>
      <c r="F83" s="31"/>
      <c r="G83" s="160"/>
      <c r="H83" s="31"/>
      <c r="J83" s="30"/>
      <c r="K83" s="31"/>
      <c r="L83" s="31"/>
    </row>
    <row r="84" ht="15.75" customHeight="1">
      <c r="A84" s="30"/>
      <c r="B84" s="31"/>
      <c r="C84" s="31"/>
      <c r="D84" s="30"/>
      <c r="E84" s="31"/>
      <c r="F84" s="31"/>
      <c r="G84" s="160"/>
      <c r="H84" s="31"/>
      <c r="J84" s="30"/>
      <c r="K84" s="31"/>
      <c r="L84" s="31"/>
    </row>
    <row r="85" ht="15.75" customHeight="1">
      <c r="A85" s="30"/>
      <c r="B85" s="31"/>
      <c r="C85" s="31"/>
      <c r="D85" s="30"/>
      <c r="E85" s="31"/>
      <c r="F85" s="31"/>
      <c r="G85" s="160"/>
      <c r="H85" s="31"/>
      <c r="J85" s="30"/>
      <c r="K85" s="31"/>
      <c r="L85" s="31"/>
    </row>
    <row r="86" ht="15.75" customHeight="1">
      <c r="A86" s="30"/>
      <c r="B86" s="31"/>
      <c r="C86" s="31"/>
      <c r="D86" s="30"/>
      <c r="E86" s="31"/>
      <c r="F86" s="31"/>
      <c r="G86" s="160"/>
      <c r="H86" s="31"/>
      <c r="J86" s="30"/>
      <c r="K86" s="31"/>
      <c r="L86" s="31"/>
    </row>
    <row r="87" ht="15.75" customHeight="1">
      <c r="A87" s="30"/>
      <c r="B87" s="31"/>
      <c r="C87" s="31"/>
      <c r="D87" s="30"/>
      <c r="E87" s="31"/>
      <c r="F87" s="31"/>
      <c r="G87" s="160"/>
      <c r="H87" s="31"/>
      <c r="J87" s="30"/>
      <c r="K87" s="31"/>
      <c r="L87" s="31"/>
    </row>
    <row r="88" ht="15.75" customHeight="1">
      <c r="A88" s="30"/>
      <c r="B88" s="31"/>
      <c r="C88" s="31"/>
      <c r="D88" s="30"/>
      <c r="E88" s="31"/>
      <c r="F88" s="31"/>
      <c r="G88" s="160"/>
      <c r="H88" s="31"/>
      <c r="J88" s="30"/>
      <c r="K88" s="31"/>
      <c r="L88" s="31"/>
    </row>
    <row r="89" ht="15.75" customHeight="1">
      <c r="A89" s="30"/>
      <c r="B89" s="31"/>
      <c r="C89" s="31"/>
      <c r="D89" s="30"/>
      <c r="E89" s="31"/>
      <c r="F89" s="31"/>
      <c r="G89" s="160"/>
      <c r="H89" s="31"/>
      <c r="J89" s="30"/>
      <c r="K89" s="31"/>
      <c r="L89" s="31"/>
    </row>
    <row r="90" ht="15.75" customHeight="1">
      <c r="A90" s="30"/>
      <c r="B90" s="31"/>
      <c r="C90" s="31"/>
      <c r="D90" s="30"/>
      <c r="E90" s="31"/>
      <c r="F90" s="31"/>
      <c r="G90" s="160"/>
      <c r="H90" s="31"/>
      <c r="J90" s="30"/>
      <c r="K90" s="31"/>
      <c r="L90" s="31"/>
    </row>
    <row r="91" ht="15.75" customHeight="1">
      <c r="A91" s="30"/>
      <c r="B91" s="31"/>
      <c r="C91" s="31"/>
      <c r="D91" s="30"/>
      <c r="E91" s="31"/>
      <c r="F91" s="31"/>
      <c r="G91" s="160"/>
      <c r="H91" s="31"/>
      <c r="J91" s="30"/>
      <c r="K91" s="31"/>
      <c r="L91" s="31"/>
    </row>
    <row r="92" ht="15.75" customHeight="1">
      <c r="A92" s="30"/>
      <c r="B92" s="31"/>
      <c r="C92" s="31"/>
      <c r="D92" s="30"/>
      <c r="E92" s="31"/>
      <c r="F92" s="31"/>
      <c r="G92" s="160"/>
      <c r="H92" s="31"/>
      <c r="J92" s="30"/>
      <c r="K92" s="31"/>
      <c r="L92" s="31"/>
    </row>
    <row r="93" ht="15.75" customHeight="1">
      <c r="A93" s="30"/>
      <c r="B93" s="31"/>
      <c r="C93" s="31"/>
      <c r="D93" s="30"/>
      <c r="E93" s="31"/>
      <c r="F93" s="31"/>
      <c r="G93" s="160"/>
      <c r="H93" s="31"/>
      <c r="J93" s="30"/>
      <c r="K93" s="31"/>
      <c r="L93" s="31"/>
    </row>
    <row r="94" ht="15.75" customHeight="1">
      <c r="A94" s="30"/>
      <c r="B94" s="31"/>
      <c r="C94" s="31"/>
      <c r="D94" s="30"/>
      <c r="E94" s="31"/>
      <c r="F94" s="31"/>
      <c r="G94" s="160"/>
      <c r="H94" s="31"/>
      <c r="J94" s="30"/>
      <c r="K94" s="31"/>
      <c r="L94" s="31"/>
    </row>
    <row r="95" ht="15.75" customHeight="1">
      <c r="A95" s="30"/>
      <c r="B95" s="31"/>
      <c r="C95" s="31"/>
      <c r="D95" s="30"/>
      <c r="E95" s="31"/>
      <c r="F95" s="31"/>
      <c r="G95" s="160"/>
      <c r="H95" s="31"/>
      <c r="J95" s="30"/>
      <c r="K95" s="31"/>
      <c r="L95" s="31"/>
    </row>
    <row r="96" ht="15.75" customHeight="1">
      <c r="A96" s="30"/>
      <c r="B96" s="31"/>
      <c r="C96" s="31"/>
      <c r="D96" s="30"/>
      <c r="E96" s="31"/>
      <c r="F96" s="31"/>
      <c r="G96" s="160"/>
      <c r="H96" s="31"/>
      <c r="J96" s="30"/>
      <c r="K96" s="31"/>
      <c r="L96" s="31"/>
    </row>
    <row r="97" ht="15.75" customHeight="1">
      <c r="A97" s="30"/>
      <c r="B97" s="31"/>
      <c r="C97" s="31"/>
      <c r="D97" s="30"/>
      <c r="E97" s="31"/>
      <c r="F97" s="31"/>
      <c r="G97" s="160"/>
      <c r="H97" s="31"/>
      <c r="J97" s="30"/>
      <c r="K97" s="31"/>
      <c r="L97" s="31"/>
    </row>
    <row r="98" ht="15.75" customHeight="1">
      <c r="A98" s="30"/>
      <c r="B98" s="31"/>
      <c r="C98" s="31"/>
      <c r="D98" s="30"/>
      <c r="E98" s="31"/>
      <c r="F98" s="31"/>
      <c r="G98" s="160"/>
      <c r="H98" s="31"/>
      <c r="J98" s="30"/>
      <c r="K98" s="31"/>
      <c r="L98" s="31"/>
    </row>
    <row r="99" ht="15.75" customHeight="1">
      <c r="A99" s="30"/>
      <c r="B99" s="31"/>
      <c r="C99" s="31"/>
      <c r="D99" s="30"/>
      <c r="E99" s="31"/>
      <c r="F99" s="31"/>
      <c r="G99" s="160"/>
      <c r="H99" s="31"/>
      <c r="J99" s="30"/>
      <c r="K99" s="31"/>
      <c r="L99" s="31"/>
    </row>
    <row r="100" ht="15.75" customHeight="1">
      <c r="A100" s="30"/>
      <c r="B100" s="31"/>
      <c r="C100" s="31"/>
      <c r="D100" s="30"/>
      <c r="E100" s="31"/>
      <c r="F100" s="31"/>
      <c r="G100" s="160"/>
      <c r="H100" s="31"/>
      <c r="J100" s="30"/>
      <c r="K100" s="31"/>
      <c r="L100" s="31"/>
    </row>
    <row r="101" ht="15.75" customHeight="1">
      <c r="A101" s="30"/>
      <c r="B101" s="31"/>
      <c r="C101" s="31"/>
      <c r="D101" s="30"/>
      <c r="E101" s="31"/>
      <c r="F101" s="31"/>
      <c r="G101" s="160"/>
      <c r="H101" s="31"/>
      <c r="J101" s="30"/>
      <c r="K101" s="31"/>
      <c r="L101" s="31"/>
    </row>
    <row r="102" ht="15.75" customHeight="1">
      <c r="A102" s="30"/>
      <c r="B102" s="31"/>
      <c r="C102" s="31"/>
      <c r="D102" s="30"/>
      <c r="E102" s="31"/>
      <c r="F102" s="31"/>
      <c r="G102" s="160"/>
      <c r="H102" s="31"/>
      <c r="J102" s="30"/>
      <c r="K102" s="31"/>
      <c r="L102" s="31"/>
    </row>
    <row r="103" ht="15.75" customHeight="1">
      <c r="A103" s="30"/>
      <c r="B103" s="31"/>
      <c r="C103" s="31"/>
      <c r="D103" s="30"/>
      <c r="E103" s="31"/>
      <c r="F103" s="31"/>
      <c r="G103" s="160"/>
      <c r="H103" s="31"/>
      <c r="J103" s="30"/>
      <c r="K103" s="31"/>
      <c r="L103" s="31"/>
    </row>
    <row r="104" ht="15.75" customHeight="1">
      <c r="A104" s="30"/>
      <c r="B104" s="31"/>
      <c r="C104" s="31"/>
      <c r="D104" s="30"/>
      <c r="E104" s="31"/>
      <c r="F104" s="31"/>
      <c r="G104" s="160"/>
      <c r="H104" s="31"/>
      <c r="J104" s="30"/>
      <c r="K104" s="31"/>
      <c r="L104" s="31"/>
    </row>
    <row r="105" ht="15.75" customHeight="1">
      <c r="A105" s="30"/>
      <c r="B105" s="31"/>
      <c r="C105" s="31"/>
      <c r="D105" s="30"/>
      <c r="E105" s="31"/>
      <c r="F105" s="31"/>
      <c r="G105" s="160"/>
      <c r="H105" s="31"/>
      <c r="J105" s="30"/>
      <c r="K105" s="31"/>
      <c r="L105" s="31"/>
    </row>
    <row r="106" ht="15.75" customHeight="1">
      <c r="A106" s="30"/>
      <c r="B106" s="31"/>
      <c r="C106" s="31"/>
      <c r="D106" s="30"/>
      <c r="E106" s="31"/>
      <c r="F106" s="31"/>
      <c r="G106" s="160"/>
      <c r="H106" s="31"/>
      <c r="J106" s="30"/>
      <c r="K106" s="31"/>
      <c r="L106" s="31"/>
    </row>
    <row r="107" ht="15.75" customHeight="1">
      <c r="A107" s="30"/>
      <c r="B107" s="31"/>
      <c r="C107" s="31"/>
      <c r="D107" s="30"/>
      <c r="E107" s="31"/>
      <c r="F107" s="31"/>
      <c r="G107" s="160"/>
      <c r="H107" s="31"/>
      <c r="J107" s="30"/>
      <c r="K107" s="31"/>
      <c r="L107" s="31"/>
    </row>
    <row r="108" ht="15.75" customHeight="1">
      <c r="A108" s="30"/>
      <c r="B108" s="31"/>
      <c r="C108" s="31"/>
      <c r="D108" s="30"/>
      <c r="E108" s="31"/>
      <c r="F108" s="31"/>
      <c r="G108" s="160"/>
      <c r="H108" s="31"/>
      <c r="J108" s="30"/>
      <c r="K108" s="31"/>
      <c r="L108" s="31"/>
    </row>
    <row r="109" ht="15.75" customHeight="1">
      <c r="A109" s="30"/>
      <c r="B109" s="31"/>
      <c r="C109" s="31"/>
      <c r="D109" s="30"/>
      <c r="E109" s="31"/>
      <c r="F109" s="31"/>
      <c r="G109" s="160"/>
      <c r="H109" s="31"/>
      <c r="J109" s="30"/>
      <c r="K109" s="31"/>
      <c r="L109" s="31"/>
    </row>
    <row r="110" ht="15.75" customHeight="1">
      <c r="A110" s="30"/>
      <c r="B110" s="31"/>
      <c r="C110" s="31"/>
      <c r="D110" s="30"/>
      <c r="E110" s="31"/>
      <c r="F110" s="31"/>
      <c r="G110" s="160"/>
      <c r="H110" s="31"/>
      <c r="J110" s="30"/>
      <c r="K110" s="31"/>
      <c r="L110" s="31"/>
    </row>
    <row r="111" ht="15.75" customHeight="1">
      <c r="A111" s="30"/>
      <c r="B111" s="31"/>
      <c r="C111" s="31"/>
      <c r="D111" s="30"/>
      <c r="E111" s="31"/>
      <c r="F111" s="31"/>
      <c r="G111" s="160"/>
      <c r="H111" s="31"/>
      <c r="J111" s="30"/>
      <c r="K111" s="31"/>
      <c r="L111" s="31"/>
    </row>
    <row r="112" ht="15.75" customHeight="1">
      <c r="A112" s="30"/>
      <c r="B112" s="31"/>
      <c r="C112" s="31"/>
      <c r="D112" s="30"/>
      <c r="E112" s="31"/>
      <c r="F112" s="31"/>
      <c r="G112" s="160"/>
      <c r="H112" s="31"/>
      <c r="J112" s="30"/>
      <c r="K112" s="31"/>
      <c r="L112" s="31"/>
    </row>
    <row r="113" ht="15.75" customHeight="1">
      <c r="A113" s="30"/>
      <c r="B113" s="31"/>
      <c r="C113" s="31"/>
      <c r="D113" s="30"/>
      <c r="E113" s="31"/>
      <c r="F113" s="31"/>
      <c r="G113" s="160"/>
      <c r="H113" s="31"/>
      <c r="J113" s="30"/>
      <c r="K113" s="31"/>
      <c r="L113" s="31"/>
    </row>
    <row r="114" ht="15.75" customHeight="1">
      <c r="A114" s="30"/>
      <c r="B114" s="31"/>
      <c r="C114" s="31"/>
      <c r="D114" s="30"/>
      <c r="E114" s="31"/>
      <c r="F114" s="31"/>
      <c r="G114" s="160"/>
      <c r="H114" s="31"/>
      <c r="J114" s="30"/>
      <c r="K114" s="31"/>
      <c r="L114" s="31"/>
    </row>
    <row r="115" ht="15.75" customHeight="1">
      <c r="A115" s="30"/>
      <c r="B115" s="31"/>
      <c r="C115" s="31"/>
      <c r="D115" s="30"/>
      <c r="E115" s="31"/>
      <c r="F115" s="31"/>
      <c r="G115" s="160"/>
      <c r="H115" s="31"/>
      <c r="J115" s="30"/>
      <c r="K115" s="31"/>
      <c r="L115" s="31"/>
    </row>
    <row r="116" ht="15.75" customHeight="1">
      <c r="A116" s="30"/>
      <c r="B116" s="31"/>
      <c r="C116" s="31"/>
      <c r="D116" s="30"/>
      <c r="E116" s="31"/>
      <c r="F116" s="31"/>
      <c r="G116" s="160"/>
      <c r="H116" s="31"/>
      <c r="J116" s="30"/>
      <c r="K116" s="31"/>
      <c r="L116" s="31"/>
    </row>
    <row r="117" ht="15.75" customHeight="1">
      <c r="A117" s="30"/>
      <c r="B117" s="31"/>
      <c r="C117" s="31"/>
      <c r="D117" s="30"/>
      <c r="E117" s="31"/>
      <c r="F117" s="31"/>
      <c r="G117" s="160"/>
      <c r="H117" s="31"/>
      <c r="J117" s="30"/>
      <c r="K117" s="31"/>
      <c r="L117" s="31"/>
    </row>
    <row r="118" ht="15.75" customHeight="1">
      <c r="A118" s="30"/>
      <c r="B118" s="31"/>
      <c r="C118" s="31"/>
      <c r="D118" s="30"/>
      <c r="E118" s="31"/>
      <c r="F118" s="31"/>
      <c r="G118" s="160"/>
      <c r="H118" s="31"/>
      <c r="J118" s="30"/>
      <c r="K118" s="31"/>
      <c r="L118" s="31"/>
    </row>
    <row r="119" ht="15.75" customHeight="1">
      <c r="A119" s="30"/>
      <c r="B119" s="31"/>
      <c r="C119" s="31"/>
      <c r="D119" s="30"/>
      <c r="E119" s="31"/>
      <c r="F119" s="31"/>
      <c r="G119" s="160"/>
      <c r="H119" s="31"/>
      <c r="J119" s="30"/>
      <c r="K119" s="31"/>
      <c r="L119" s="31"/>
    </row>
    <row r="120" ht="15.75" customHeight="1">
      <c r="A120" s="30"/>
      <c r="B120" s="31"/>
      <c r="C120" s="31"/>
      <c r="D120" s="30"/>
      <c r="E120" s="31"/>
      <c r="F120" s="31"/>
      <c r="G120" s="160"/>
      <c r="H120" s="31"/>
      <c r="J120" s="30"/>
      <c r="K120" s="31"/>
      <c r="L120" s="31"/>
    </row>
    <row r="121" ht="15.75" customHeight="1">
      <c r="A121" s="30"/>
      <c r="B121" s="31"/>
      <c r="C121" s="31"/>
      <c r="D121" s="30"/>
      <c r="E121" s="31"/>
      <c r="F121" s="31"/>
      <c r="G121" s="160"/>
      <c r="H121" s="31"/>
      <c r="J121" s="30"/>
      <c r="K121" s="31"/>
      <c r="L121" s="31"/>
    </row>
    <row r="122" ht="15.75" customHeight="1">
      <c r="A122" s="30"/>
      <c r="B122" s="31"/>
      <c r="C122" s="31"/>
      <c r="D122" s="30"/>
      <c r="E122" s="31"/>
      <c r="F122" s="31"/>
      <c r="G122" s="160"/>
      <c r="H122" s="31"/>
      <c r="J122" s="30"/>
      <c r="K122" s="31"/>
      <c r="L122" s="31"/>
    </row>
    <row r="123" ht="15.75" customHeight="1">
      <c r="A123" s="30"/>
      <c r="B123" s="31"/>
      <c r="C123" s="31"/>
      <c r="D123" s="30"/>
      <c r="E123" s="31"/>
      <c r="F123" s="31"/>
      <c r="G123" s="160"/>
      <c r="H123" s="31"/>
      <c r="J123" s="30"/>
      <c r="K123" s="31"/>
      <c r="L123" s="31"/>
    </row>
    <row r="124" ht="15.75" customHeight="1">
      <c r="A124" s="30"/>
      <c r="B124" s="31"/>
      <c r="C124" s="31"/>
      <c r="D124" s="30"/>
      <c r="E124" s="31"/>
      <c r="F124" s="31"/>
      <c r="G124" s="160"/>
      <c r="H124" s="31"/>
      <c r="J124" s="30"/>
      <c r="K124" s="31"/>
      <c r="L124" s="31"/>
    </row>
    <row r="125" ht="15.75" customHeight="1">
      <c r="A125" s="30"/>
      <c r="B125" s="31"/>
      <c r="C125" s="31"/>
      <c r="D125" s="30"/>
      <c r="E125" s="31"/>
      <c r="F125" s="31"/>
      <c r="G125" s="160"/>
      <c r="H125" s="31"/>
      <c r="J125" s="30"/>
      <c r="K125" s="31"/>
      <c r="L125" s="31"/>
    </row>
    <row r="126" ht="15.75" customHeight="1">
      <c r="A126" s="30"/>
      <c r="B126" s="31"/>
      <c r="C126" s="31"/>
      <c r="D126" s="30"/>
      <c r="E126" s="31"/>
      <c r="F126" s="31"/>
      <c r="G126" s="160"/>
      <c r="H126" s="31"/>
      <c r="J126" s="30"/>
      <c r="K126" s="31"/>
      <c r="L126" s="31"/>
    </row>
    <row r="127" ht="15.75" customHeight="1">
      <c r="A127" s="30"/>
      <c r="B127" s="31"/>
      <c r="C127" s="31"/>
      <c r="D127" s="30"/>
      <c r="E127" s="31"/>
      <c r="F127" s="31"/>
      <c r="G127" s="160"/>
      <c r="H127" s="31"/>
      <c r="J127" s="30"/>
      <c r="K127" s="31"/>
      <c r="L127" s="31"/>
    </row>
    <row r="128" ht="15.75" customHeight="1">
      <c r="A128" s="30"/>
      <c r="B128" s="31"/>
      <c r="C128" s="31"/>
      <c r="D128" s="30"/>
      <c r="E128" s="31"/>
      <c r="F128" s="31"/>
      <c r="G128" s="160"/>
      <c r="H128" s="31"/>
      <c r="J128" s="30"/>
      <c r="K128" s="31"/>
      <c r="L128" s="31"/>
    </row>
    <row r="129" ht="15.75" customHeight="1">
      <c r="A129" s="30"/>
      <c r="B129" s="31"/>
      <c r="C129" s="31"/>
      <c r="D129" s="30"/>
      <c r="E129" s="31"/>
      <c r="F129" s="31"/>
      <c r="G129" s="160"/>
      <c r="H129" s="31"/>
      <c r="J129" s="30"/>
      <c r="K129" s="31"/>
      <c r="L129" s="31"/>
    </row>
    <row r="130" ht="15.75" customHeight="1">
      <c r="A130" s="30"/>
      <c r="B130" s="31"/>
      <c r="C130" s="31"/>
      <c r="D130" s="30"/>
      <c r="E130" s="31"/>
      <c r="F130" s="31"/>
      <c r="G130" s="160"/>
      <c r="H130" s="31"/>
      <c r="J130" s="30"/>
      <c r="K130" s="31"/>
      <c r="L130" s="31"/>
    </row>
    <row r="131" ht="15.75" customHeight="1">
      <c r="A131" s="30"/>
      <c r="B131" s="31"/>
      <c r="C131" s="31"/>
      <c r="D131" s="30"/>
      <c r="E131" s="31"/>
      <c r="F131" s="31"/>
      <c r="G131" s="160"/>
      <c r="H131" s="31"/>
      <c r="J131" s="30"/>
      <c r="K131" s="31"/>
      <c r="L131" s="31"/>
    </row>
    <row r="132" ht="15.75" customHeight="1">
      <c r="A132" s="30"/>
      <c r="B132" s="31"/>
      <c r="C132" s="31"/>
      <c r="D132" s="30"/>
      <c r="E132" s="31"/>
      <c r="F132" s="31"/>
      <c r="G132" s="160"/>
      <c r="H132" s="31"/>
      <c r="J132" s="30"/>
      <c r="K132" s="31"/>
      <c r="L132" s="31"/>
    </row>
    <row r="133" ht="15.75" customHeight="1">
      <c r="A133" s="30"/>
      <c r="B133" s="31"/>
      <c r="C133" s="31"/>
      <c r="D133" s="30"/>
      <c r="E133" s="31"/>
      <c r="F133" s="31"/>
      <c r="G133" s="160"/>
      <c r="H133" s="31"/>
      <c r="J133" s="30"/>
      <c r="K133" s="31"/>
      <c r="L133" s="31"/>
    </row>
    <row r="134" ht="15.75" customHeight="1">
      <c r="A134" s="30"/>
      <c r="B134" s="31"/>
      <c r="C134" s="31"/>
      <c r="D134" s="30"/>
      <c r="E134" s="31"/>
      <c r="F134" s="31"/>
      <c r="G134" s="160"/>
      <c r="H134" s="31"/>
      <c r="J134" s="30"/>
      <c r="K134" s="31"/>
      <c r="L134" s="31"/>
    </row>
    <row r="135" ht="15.75" customHeight="1">
      <c r="A135" s="30"/>
      <c r="B135" s="31"/>
      <c r="C135" s="31"/>
      <c r="D135" s="30"/>
      <c r="E135" s="31"/>
      <c r="F135" s="31"/>
      <c r="G135" s="160"/>
      <c r="H135" s="31"/>
      <c r="J135" s="30"/>
      <c r="K135" s="31"/>
      <c r="L135" s="31"/>
    </row>
    <row r="136" ht="15.75" customHeight="1">
      <c r="A136" s="30"/>
      <c r="B136" s="31"/>
      <c r="C136" s="31"/>
      <c r="D136" s="30"/>
      <c r="E136" s="31"/>
      <c r="F136" s="31"/>
      <c r="G136" s="160"/>
      <c r="H136" s="31"/>
      <c r="J136" s="30"/>
      <c r="K136" s="31"/>
      <c r="L136" s="31"/>
    </row>
    <row r="137" ht="15.75" customHeight="1">
      <c r="A137" s="30"/>
      <c r="B137" s="31"/>
      <c r="C137" s="31"/>
      <c r="D137" s="30"/>
      <c r="E137" s="31"/>
      <c r="F137" s="31"/>
      <c r="G137" s="160"/>
      <c r="H137" s="31"/>
      <c r="J137" s="30"/>
      <c r="K137" s="31"/>
      <c r="L137" s="31"/>
    </row>
    <row r="138" ht="15.75" customHeight="1">
      <c r="A138" s="30"/>
      <c r="B138" s="31"/>
      <c r="C138" s="31"/>
      <c r="D138" s="30"/>
      <c r="E138" s="31"/>
      <c r="F138" s="31"/>
      <c r="G138" s="160"/>
      <c r="H138" s="31"/>
      <c r="J138" s="30"/>
      <c r="K138" s="31"/>
      <c r="L138" s="31"/>
    </row>
    <row r="139" ht="15.75" customHeight="1">
      <c r="A139" s="30"/>
      <c r="B139" s="31"/>
      <c r="C139" s="31"/>
      <c r="D139" s="30"/>
      <c r="E139" s="31"/>
      <c r="F139" s="31"/>
      <c r="G139" s="160"/>
      <c r="H139" s="31"/>
      <c r="J139" s="30"/>
      <c r="K139" s="31"/>
      <c r="L139" s="31"/>
    </row>
    <row r="140" ht="15.75" customHeight="1">
      <c r="A140" s="30"/>
      <c r="B140" s="31"/>
      <c r="C140" s="31"/>
      <c r="D140" s="30"/>
      <c r="E140" s="31"/>
      <c r="F140" s="31"/>
      <c r="G140" s="160"/>
      <c r="H140" s="31"/>
      <c r="J140" s="30"/>
      <c r="K140" s="31"/>
      <c r="L140" s="31"/>
    </row>
    <row r="141" ht="15.75" customHeight="1">
      <c r="A141" s="30"/>
      <c r="B141" s="31"/>
      <c r="C141" s="31"/>
      <c r="D141" s="30"/>
      <c r="E141" s="31"/>
      <c r="F141" s="31"/>
      <c r="G141" s="160"/>
      <c r="H141" s="31"/>
      <c r="J141" s="30"/>
      <c r="K141" s="31"/>
      <c r="L141" s="31"/>
    </row>
    <row r="142" ht="15.75" customHeight="1">
      <c r="A142" s="30"/>
      <c r="B142" s="31"/>
      <c r="C142" s="31"/>
      <c r="D142" s="30"/>
      <c r="E142" s="31"/>
      <c r="F142" s="31"/>
      <c r="G142" s="160"/>
      <c r="H142" s="31"/>
      <c r="J142" s="30"/>
      <c r="K142" s="31"/>
      <c r="L142" s="31"/>
    </row>
    <row r="143" ht="15.75" customHeight="1">
      <c r="A143" s="30"/>
      <c r="B143" s="31"/>
      <c r="C143" s="31"/>
      <c r="D143" s="30"/>
      <c r="E143" s="31"/>
      <c r="F143" s="31"/>
      <c r="G143" s="160"/>
      <c r="H143" s="31"/>
      <c r="J143" s="30"/>
      <c r="K143" s="31"/>
      <c r="L143" s="31"/>
    </row>
    <row r="144" ht="15.75" customHeight="1">
      <c r="A144" s="30"/>
      <c r="B144" s="31"/>
      <c r="C144" s="31"/>
      <c r="D144" s="30"/>
      <c r="E144" s="31"/>
      <c r="F144" s="31"/>
      <c r="G144" s="160"/>
      <c r="H144" s="31"/>
      <c r="J144" s="30"/>
      <c r="K144" s="31"/>
      <c r="L144" s="31"/>
    </row>
    <row r="145" ht="15.75" customHeight="1">
      <c r="A145" s="30"/>
      <c r="B145" s="31"/>
      <c r="C145" s="31"/>
      <c r="D145" s="30"/>
      <c r="E145" s="31"/>
      <c r="F145" s="31"/>
      <c r="G145" s="160"/>
      <c r="H145" s="31"/>
      <c r="J145" s="30"/>
      <c r="K145" s="31"/>
      <c r="L145" s="31"/>
    </row>
    <row r="146" ht="15.75" customHeight="1">
      <c r="A146" s="30"/>
      <c r="B146" s="31"/>
      <c r="C146" s="31"/>
      <c r="D146" s="30"/>
      <c r="E146" s="31"/>
      <c r="F146" s="31"/>
      <c r="G146" s="160"/>
      <c r="H146" s="31"/>
      <c r="J146" s="30"/>
      <c r="K146" s="31"/>
      <c r="L146" s="31"/>
    </row>
    <row r="147" ht="15.75" customHeight="1">
      <c r="A147" s="30"/>
      <c r="B147" s="31"/>
      <c r="C147" s="31"/>
      <c r="D147" s="30"/>
      <c r="E147" s="31"/>
      <c r="F147" s="31"/>
      <c r="G147" s="160"/>
      <c r="H147" s="31"/>
      <c r="J147" s="30"/>
      <c r="K147" s="31"/>
      <c r="L147" s="31"/>
    </row>
    <row r="148" ht="15.75" customHeight="1">
      <c r="A148" s="30"/>
      <c r="B148" s="31"/>
      <c r="C148" s="31"/>
      <c r="D148" s="30"/>
      <c r="E148" s="31"/>
      <c r="F148" s="31"/>
      <c r="G148" s="160"/>
      <c r="H148" s="31"/>
      <c r="J148" s="30"/>
      <c r="K148" s="31"/>
      <c r="L148" s="31"/>
    </row>
    <row r="149" ht="15.75" customHeight="1">
      <c r="A149" s="30"/>
      <c r="B149" s="31"/>
      <c r="C149" s="31"/>
      <c r="D149" s="30"/>
      <c r="E149" s="31"/>
      <c r="F149" s="31"/>
      <c r="G149" s="160"/>
      <c r="H149" s="31"/>
      <c r="J149" s="30"/>
      <c r="K149" s="31"/>
      <c r="L149" s="31"/>
    </row>
    <row r="150" ht="15.75" customHeight="1">
      <c r="A150" s="30"/>
      <c r="B150" s="31"/>
      <c r="C150" s="31"/>
      <c r="D150" s="30"/>
      <c r="E150" s="31"/>
      <c r="F150" s="31"/>
      <c r="G150" s="160"/>
      <c r="H150" s="31"/>
      <c r="J150" s="30"/>
      <c r="K150" s="31"/>
      <c r="L150" s="31"/>
    </row>
    <row r="151" ht="15.75" customHeight="1">
      <c r="A151" s="30"/>
      <c r="B151" s="31"/>
      <c r="C151" s="31"/>
      <c r="D151" s="30"/>
      <c r="E151" s="31"/>
      <c r="F151" s="31"/>
      <c r="G151" s="160"/>
      <c r="H151" s="31"/>
      <c r="J151" s="30"/>
      <c r="K151" s="31"/>
      <c r="L151" s="31"/>
    </row>
    <row r="152" ht="15.75" customHeight="1">
      <c r="A152" s="30"/>
      <c r="B152" s="31"/>
      <c r="C152" s="31"/>
      <c r="D152" s="30"/>
      <c r="E152" s="31"/>
      <c r="F152" s="31"/>
      <c r="G152" s="160"/>
      <c r="H152" s="31"/>
      <c r="J152" s="30"/>
      <c r="K152" s="31"/>
      <c r="L152" s="31"/>
    </row>
    <row r="153" ht="15.75" customHeight="1">
      <c r="A153" s="30"/>
      <c r="B153" s="31"/>
      <c r="C153" s="31"/>
      <c r="D153" s="30"/>
      <c r="E153" s="31"/>
      <c r="F153" s="31"/>
      <c r="G153" s="160"/>
      <c r="H153" s="31"/>
      <c r="J153" s="30"/>
      <c r="K153" s="31"/>
      <c r="L153" s="31"/>
    </row>
    <row r="154" ht="15.75" customHeight="1">
      <c r="A154" s="30"/>
      <c r="B154" s="31"/>
      <c r="C154" s="31"/>
      <c r="D154" s="30"/>
      <c r="E154" s="31"/>
      <c r="F154" s="31"/>
      <c r="G154" s="160"/>
      <c r="H154" s="31"/>
      <c r="J154" s="30"/>
      <c r="K154" s="31"/>
      <c r="L154" s="31"/>
    </row>
    <row r="155" ht="15.75" customHeight="1">
      <c r="A155" s="30"/>
      <c r="B155" s="31"/>
      <c r="C155" s="31"/>
      <c r="D155" s="30"/>
      <c r="E155" s="31"/>
      <c r="F155" s="31"/>
      <c r="G155" s="160"/>
      <c r="H155" s="31"/>
      <c r="J155" s="30"/>
      <c r="K155" s="31"/>
      <c r="L155" s="31"/>
    </row>
    <row r="156" ht="15.75" customHeight="1">
      <c r="A156" s="30"/>
      <c r="B156" s="31"/>
      <c r="C156" s="31"/>
      <c r="D156" s="30"/>
      <c r="E156" s="31"/>
      <c r="F156" s="31"/>
      <c r="G156" s="160"/>
      <c r="H156" s="31"/>
      <c r="J156" s="30"/>
      <c r="K156" s="31"/>
      <c r="L156" s="31"/>
    </row>
    <row r="157" ht="15.75" customHeight="1">
      <c r="A157" s="30"/>
      <c r="B157" s="31"/>
      <c r="C157" s="31"/>
      <c r="D157" s="30"/>
      <c r="E157" s="31"/>
      <c r="F157" s="31"/>
      <c r="G157" s="160"/>
      <c r="H157" s="31"/>
      <c r="J157" s="30"/>
      <c r="K157" s="31"/>
      <c r="L157" s="31"/>
    </row>
    <row r="158" ht="15.75" customHeight="1">
      <c r="A158" s="30"/>
      <c r="B158" s="31"/>
      <c r="C158" s="31"/>
      <c r="D158" s="30"/>
      <c r="E158" s="31"/>
      <c r="F158" s="31"/>
      <c r="G158" s="160"/>
      <c r="H158" s="31"/>
      <c r="J158" s="30"/>
      <c r="K158" s="31"/>
      <c r="L158" s="31"/>
    </row>
    <row r="159" ht="15.75" customHeight="1">
      <c r="A159" s="30"/>
      <c r="B159" s="31"/>
      <c r="C159" s="31"/>
      <c r="D159" s="30"/>
      <c r="E159" s="31"/>
      <c r="F159" s="31"/>
      <c r="G159" s="160"/>
      <c r="H159" s="31"/>
      <c r="J159" s="30"/>
      <c r="K159" s="31"/>
      <c r="L159" s="31"/>
    </row>
    <row r="160" ht="15.75" customHeight="1">
      <c r="A160" s="30"/>
      <c r="B160" s="31"/>
      <c r="C160" s="31"/>
      <c r="D160" s="30"/>
      <c r="E160" s="31"/>
      <c r="F160" s="31"/>
      <c r="G160" s="160"/>
      <c r="H160" s="31"/>
      <c r="J160" s="30"/>
      <c r="K160" s="31"/>
      <c r="L160" s="31"/>
    </row>
    <row r="161" ht="15.75" customHeight="1">
      <c r="A161" s="30"/>
      <c r="B161" s="31"/>
      <c r="C161" s="31"/>
      <c r="D161" s="30"/>
      <c r="E161" s="31"/>
      <c r="F161" s="31"/>
      <c r="G161" s="160"/>
      <c r="H161" s="31"/>
      <c r="J161" s="30"/>
      <c r="K161" s="31"/>
      <c r="L161" s="31"/>
    </row>
    <row r="162" ht="15.75" customHeight="1">
      <c r="A162" s="30"/>
      <c r="B162" s="31"/>
      <c r="C162" s="31"/>
      <c r="D162" s="30"/>
      <c r="E162" s="31"/>
      <c r="F162" s="31"/>
      <c r="G162" s="160"/>
      <c r="H162" s="31"/>
      <c r="J162" s="30"/>
      <c r="K162" s="31"/>
      <c r="L162" s="31"/>
    </row>
    <row r="163" ht="15.75" customHeight="1">
      <c r="A163" s="30"/>
      <c r="B163" s="31"/>
      <c r="C163" s="31"/>
      <c r="D163" s="30"/>
      <c r="E163" s="31"/>
      <c r="F163" s="31"/>
      <c r="G163" s="160"/>
      <c r="H163" s="31"/>
      <c r="J163" s="30"/>
      <c r="K163" s="31"/>
      <c r="L163" s="31"/>
    </row>
    <row r="164" ht="15.75" customHeight="1">
      <c r="A164" s="30"/>
      <c r="B164" s="31"/>
      <c r="C164" s="31"/>
      <c r="D164" s="30"/>
      <c r="E164" s="31"/>
      <c r="F164" s="31"/>
      <c r="G164" s="160"/>
      <c r="H164" s="31"/>
      <c r="J164" s="30"/>
      <c r="K164" s="31"/>
      <c r="L164" s="31"/>
    </row>
    <row r="165" ht="15.75" customHeight="1">
      <c r="A165" s="30"/>
      <c r="B165" s="31"/>
      <c r="C165" s="31"/>
      <c r="D165" s="30"/>
      <c r="E165" s="31"/>
      <c r="F165" s="31"/>
      <c r="G165" s="160"/>
      <c r="H165" s="31"/>
      <c r="J165" s="30"/>
      <c r="K165" s="31"/>
      <c r="L165" s="31"/>
    </row>
    <row r="166" ht="15.75" customHeight="1">
      <c r="A166" s="30"/>
      <c r="B166" s="31"/>
      <c r="C166" s="31"/>
      <c r="D166" s="30"/>
      <c r="E166" s="31"/>
      <c r="F166" s="31"/>
      <c r="G166" s="160"/>
      <c r="H166" s="31"/>
      <c r="J166" s="30"/>
      <c r="K166" s="31"/>
      <c r="L166" s="31"/>
    </row>
    <row r="167" ht="15.75" customHeight="1">
      <c r="A167" s="30"/>
      <c r="B167" s="31"/>
      <c r="C167" s="31"/>
      <c r="D167" s="30"/>
      <c r="E167" s="31"/>
      <c r="F167" s="31"/>
      <c r="G167" s="160"/>
      <c r="H167" s="31"/>
      <c r="J167" s="30"/>
      <c r="K167" s="31"/>
      <c r="L167" s="31"/>
    </row>
    <row r="168" ht="15.75" customHeight="1">
      <c r="A168" s="30"/>
      <c r="B168" s="31"/>
      <c r="C168" s="31"/>
      <c r="D168" s="30"/>
      <c r="E168" s="31"/>
      <c r="F168" s="31"/>
      <c r="G168" s="160"/>
      <c r="H168" s="31"/>
      <c r="J168" s="30"/>
      <c r="K168" s="31"/>
      <c r="L168" s="31"/>
    </row>
    <row r="169" ht="15.75" customHeight="1">
      <c r="A169" s="30"/>
      <c r="B169" s="31"/>
      <c r="C169" s="31"/>
      <c r="D169" s="30"/>
      <c r="E169" s="31"/>
      <c r="F169" s="31"/>
      <c r="G169" s="160"/>
      <c r="H169" s="31"/>
      <c r="J169" s="30"/>
      <c r="K169" s="31"/>
      <c r="L169" s="31"/>
    </row>
    <row r="170" ht="15.75" customHeight="1">
      <c r="A170" s="30"/>
      <c r="B170" s="31"/>
      <c r="C170" s="31"/>
      <c r="D170" s="30"/>
      <c r="E170" s="31"/>
      <c r="F170" s="31"/>
      <c r="G170" s="160"/>
      <c r="H170" s="31"/>
      <c r="J170" s="30"/>
      <c r="K170" s="31"/>
      <c r="L170" s="31"/>
    </row>
    <row r="171" ht="15.75" customHeight="1">
      <c r="A171" s="30"/>
      <c r="B171" s="31"/>
      <c r="C171" s="31"/>
      <c r="D171" s="30"/>
      <c r="E171" s="31"/>
      <c r="F171" s="31"/>
      <c r="G171" s="160"/>
      <c r="H171" s="31"/>
      <c r="J171" s="30"/>
      <c r="K171" s="31"/>
      <c r="L171" s="31"/>
    </row>
    <row r="172" ht="15.75" customHeight="1">
      <c r="A172" s="30"/>
      <c r="B172" s="31"/>
      <c r="C172" s="31"/>
      <c r="D172" s="30"/>
      <c r="E172" s="31"/>
      <c r="F172" s="31"/>
      <c r="G172" s="160"/>
      <c r="H172" s="31"/>
      <c r="J172" s="30"/>
      <c r="K172" s="31"/>
      <c r="L172" s="31"/>
    </row>
    <row r="173" ht="15.75" customHeight="1">
      <c r="A173" s="30"/>
      <c r="B173" s="31"/>
      <c r="C173" s="31"/>
      <c r="D173" s="30"/>
      <c r="E173" s="31"/>
      <c r="F173" s="31"/>
      <c r="G173" s="160"/>
      <c r="H173" s="31"/>
      <c r="J173" s="30"/>
      <c r="K173" s="31"/>
      <c r="L173" s="31"/>
    </row>
    <row r="174" ht="15.75" customHeight="1">
      <c r="A174" s="30"/>
      <c r="B174" s="31"/>
      <c r="C174" s="31"/>
      <c r="D174" s="30"/>
      <c r="E174" s="31"/>
      <c r="F174" s="31"/>
      <c r="G174" s="160"/>
      <c r="H174" s="31"/>
      <c r="J174" s="30"/>
      <c r="K174" s="31"/>
      <c r="L174" s="31"/>
    </row>
    <row r="175" ht="15.75" customHeight="1">
      <c r="A175" s="30"/>
      <c r="B175" s="31"/>
      <c r="C175" s="31"/>
      <c r="D175" s="30"/>
      <c r="E175" s="31"/>
      <c r="F175" s="31"/>
      <c r="G175" s="160"/>
      <c r="H175" s="31"/>
      <c r="J175" s="30"/>
      <c r="K175" s="31"/>
      <c r="L175" s="31"/>
    </row>
    <row r="176" ht="15.75" customHeight="1">
      <c r="A176" s="30"/>
      <c r="B176" s="31"/>
      <c r="C176" s="31"/>
      <c r="D176" s="30"/>
      <c r="E176" s="31"/>
      <c r="F176" s="31"/>
      <c r="G176" s="160"/>
      <c r="H176" s="31"/>
      <c r="J176" s="30"/>
      <c r="K176" s="31"/>
      <c r="L176" s="31"/>
    </row>
    <row r="177" ht="15.75" customHeight="1">
      <c r="A177" s="30"/>
      <c r="B177" s="31"/>
      <c r="C177" s="31"/>
      <c r="D177" s="30"/>
      <c r="E177" s="31"/>
      <c r="F177" s="31"/>
      <c r="G177" s="160"/>
      <c r="H177" s="31"/>
      <c r="J177" s="30"/>
      <c r="K177" s="31"/>
      <c r="L177" s="31"/>
    </row>
    <row r="178" ht="15.75" customHeight="1">
      <c r="A178" s="30"/>
      <c r="B178" s="31"/>
      <c r="C178" s="31"/>
      <c r="D178" s="30"/>
      <c r="E178" s="31"/>
      <c r="F178" s="31"/>
      <c r="G178" s="160"/>
      <c r="H178" s="31"/>
      <c r="J178" s="30"/>
      <c r="K178" s="31"/>
      <c r="L178" s="31"/>
    </row>
    <row r="179" ht="15.75" customHeight="1">
      <c r="A179" s="30"/>
      <c r="B179" s="31"/>
      <c r="C179" s="31"/>
      <c r="D179" s="30"/>
      <c r="E179" s="31"/>
      <c r="F179" s="31"/>
      <c r="G179" s="160"/>
      <c r="H179" s="31"/>
      <c r="J179" s="30"/>
      <c r="K179" s="31"/>
      <c r="L179" s="31"/>
    </row>
    <row r="180" ht="15.75" customHeight="1">
      <c r="A180" s="30"/>
      <c r="B180" s="31"/>
      <c r="C180" s="31"/>
      <c r="D180" s="30"/>
      <c r="E180" s="31"/>
      <c r="F180" s="31"/>
      <c r="G180" s="160"/>
      <c r="H180" s="31"/>
      <c r="J180" s="30"/>
      <c r="K180" s="31"/>
      <c r="L180" s="31"/>
    </row>
    <row r="181" ht="15.75" customHeight="1">
      <c r="A181" s="30"/>
      <c r="B181" s="31"/>
      <c r="C181" s="31"/>
      <c r="D181" s="30"/>
      <c r="E181" s="31"/>
      <c r="F181" s="31"/>
      <c r="G181" s="160"/>
      <c r="H181" s="31"/>
      <c r="J181" s="30"/>
      <c r="K181" s="31"/>
      <c r="L181" s="31"/>
    </row>
    <row r="182" ht="15.75" customHeight="1">
      <c r="A182" s="30"/>
      <c r="B182" s="31"/>
      <c r="C182" s="31"/>
      <c r="D182" s="30"/>
      <c r="E182" s="31"/>
      <c r="F182" s="31"/>
      <c r="G182" s="160"/>
      <c r="H182" s="31"/>
      <c r="J182" s="30"/>
      <c r="K182" s="31"/>
      <c r="L182" s="31"/>
    </row>
    <row r="183" ht="15.75" customHeight="1">
      <c r="A183" s="30"/>
      <c r="B183" s="31"/>
      <c r="C183" s="31"/>
      <c r="D183" s="30"/>
      <c r="E183" s="31"/>
      <c r="F183" s="31"/>
      <c r="G183" s="160"/>
      <c r="H183" s="31"/>
      <c r="J183" s="30"/>
      <c r="K183" s="31"/>
      <c r="L183" s="31"/>
    </row>
    <row r="184" ht="15.75" customHeight="1">
      <c r="A184" s="30"/>
      <c r="B184" s="31"/>
      <c r="C184" s="31"/>
      <c r="D184" s="30"/>
      <c r="E184" s="31"/>
      <c r="F184" s="31"/>
      <c r="G184" s="160"/>
      <c r="H184" s="31"/>
      <c r="J184" s="30"/>
      <c r="K184" s="31"/>
      <c r="L184" s="31"/>
    </row>
    <row r="185" ht="15.75" customHeight="1">
      <c r="A185" s="30"/>
      <c r="B185" s="31"/>
      <c r="C185" s="31"/>
      <c r="D185" s="30"/>
      <c r="E185" s="31"/>
      <c r="F185" s="31"/>
      <c r="G185" s="160"/>
      <c r="H185" s="31"/>
      <c r="J185" s="30"/>
      <c r="K185" s="31"/>
      <c r="L185" s="31"/>
    </row>
    <row r="186" ht="15.75" customHeight="1">
      <c r="A186" s="30"/>
      <c r="B186" s="31"/>
      <c r="C186" s="31"/>
      <c r="D186" s="30"/>
      <c r="E186" s="31"/>
      <c r="F186" s="31"/>
      <c r="G186" s="160"/>
      <c r="H186" s="31"/>
      <c r="J186" s="30"/>
      <c r="K186" s="31"/>
      <c r="L186" s="31"/>
    </row>
    <row r="187" ht="15.75" customHeight="1">
      <c r="A187" s="30"/>
      <c r="B187" s="31"/>
      <c r="C187" s="31"/>
      <c r="D187" s="30"/>
      <c r="E187" s="31"/>
      <c r="F187" s="31"/>
      <c r="G187" s="160"/>
      <c r="H187" s="31"/>
      <c r="J187" s="30"/>
      <c r="K187" s="31"/>
      <c r="L187" s="31"/>
    </row>
    <row r="188" ht="15.75" customHeight="1">
      <c r="A188" s="30"/>
      <c r="B188" s="31"/>
      <c r="C188" s="31"/>
      <c r="D188" s="30"/>
      <c r="E188" s="31"/>
      <c r="F188" s="31"/>
      <c r="G188" s="160"/>
      <c r="H188" s="31"/>
      <c r="J188" s="30"/>
      <c r="K188" s="31"/>
      <c r="L188" s="31"/>
    </row>
    <row r="189" ht="15.75" customHeight="1">
      <c r="A189" s="30"/>
      <c r="B189" s="31"/>
      <c r="C189" s="31"/>
      <c r="D189" s="30"/>
      <c r="E189" s="31"/>
      <c r="F189" s="31"/>
      <c r="G189" s="160"/>
      <c r="H189" s="31"/>
      <c r="J189" s="30"/>
      <c r="K189" s="31"/>
      <c r="L189" s="31"/>
    </row>
    <row r="190" ht="15.75" customHeight="1">
      <c r="A190" s="30"/>
      <c r="B190" s="31"/>
      <c r="C190" s="31"/>
      <c r="D190" s="30"/>
      <c r="E190" s="31"/>
      <c r="F190" s="31"/>
      <c r="G190" s="160"/>
      <c r="H190" s="31"/>
      <c r="J190" s="30"/>
      <c r="K190" s="31"/>
      <c r="L190" s="31"/>
    </row>
    <row r="191" ht="15.75" customHeight="1">
      <c r="A191" s="30"/>
      <c r="B191" s="31"/>
      <c r="C191" s="31"/>
      <c r="D191" s="30"/>
      <c r="E191" s="31"/>
      <c r="F191" s="31"/>
      <c r="G191" s="160"/>
      <c r="H191" s="31"/>
      <c r="J191" s="30"/>
      <c r="K191" s="31"/>
      <c r="L191" s="31"/>
    </row>
    <row r="192" ht="15.75" customHeight="1">
      <c r="A192" s="30"/>
      <c r="B192" s="31"/>
      <c r="C192" s="31"/>
      <c r="D192" s="30"/>
      <c r="E192" s="31"/>
      <c r="F192" s="31"/>
      <c r="G192" s="160"/>
      <c r="H192" s="31"/>
      <c r="J192" s="30"/>
      <c r="K192" s="31"/>
      <c r="L192" s="31"/>
    </row>
    <row r="193" ht="15.75" customHeight="1">
      <c r="A193" s="30"/>
      <c r="B193" s="31"/>
      <c r="C193" s="31"/>
      <c r="D193" s="30"/>
      <c r="E193" s="31"/>
      <c r="F193" s="31"/>
      <c r="G193" s="160"/>
      <c r="H193" s="31"/>
      <c r="J193" s="30"/>
      <c r="K193" s="31"/>
      <c r="L193" s="31"/>
    </row>
    <row r="194" ht="15.75" customHeight="1">
      <c r="A194" s="30"/>
      <c r="B194" s="31"/>
      <c r="C194" s="31"/>
      <c r="D194" s="30"/>
      <c r="E194" s="31"/>
      <c r="F194" s="31"/>
      <c r="G194" s="160"/>
      <c r="H194" s="31"/>
      <c r="J194" s="30"/>
      <c r="K194" s="31"/>
      <c r="L194" s="31"/>
    </row>
    <row r="195" ht="15.75" customHeight="1">
      <c r="A195" s="30"/>
      <c r="B195" s="31"/>
      <c r="C195" s="31"/>
      <c r="D195" s="30"/>
      <c r="E195" s="31"/>
      <c r="F195" s="31"/>
      <c r="G195" s="160"/>
      <c r="H195" s="31"/>
      <c r="J195" s="30"/>
      <c r="K195" s="31"/>
      <c r="L195" s="31"/>
    </row>
    <row r="196" ht="15.75" customHeight="1">
      <c r="A196" s="30"/>
      <c r="B196" s="31"/>
      <c r="C196" s="31"/>
      <c r="D196" s="30"/>
      <c r="E196" s="31"/>
      <c r="F196" s="31"/>
      <c r="G196" s="160"/>
      <c r="H196" s="31"/>
      <c r="J196" s="30"/>
      <c r="K196" s="31"/>
      <c r="L196" s="31"/>
    </row>
    <row r="197" ht="15.75" customHeight="1">
      <c r="A197" s="30"/>
      <c r="B197" s="31"/>
      <c r="C197" s="31"/>
      <c r="D197" s="30"/>
      <c r="E197" s="31"/>
      <c r="F197" s="31"/>
      <c r="G197" s="160"/>
      <c r="H197" s="31"/>
      <c r="J197" s="30"/>
      <c r="K197" s="31"/>
      <c r="L197" s="31"/>
    </row>
    <row r="198" ht="15.75" customHeight="1">
      <c r="A198" s="30"/>
      <c r="B198" s="31"/>
      <c r="C198" s="31"/>
      <c r="D198" s="30"/>
      <c r="E198" s="31"/>
      <c r="F198" s="31"/>
      <c r="G198" s="160"/>
      <c r="H198" s="31"/>
      <c r="J198" s="30"/>
      <c r="K198" s="31"/>
      <c r="L198" s="31"/>
    </row>
    <row r="199" ht="15.75" customHeight="1">
      <c r="A199" s="30"/>
      <c r="B199" s="31"/>
      <c r="C199" s="31"/>
      <c r="D199" s="30"/>
      <c r="E199" s="31"/>
      <c r="F199" s="31"/>
      <c r="G199" s="160"/>
      <c r="H199" s="31"/>
      <c r="J199" s="30"/>
      <c r="K199" s="31"/>
      <c r="L199" s="31"/>
    </row>
    <row r="200" ht="15.75" customHeight="1">
      <c r="A200" s="30"/>
      <c r="B200" s="31"/>
      <c r="C200" s="31"/>
      <c r="D200" s="30"/>
      <c r="E200" s="31"/>
      <c r="F200" s="31"/>
      <c r="G200" s="160"/>
      <c r="H200" s="31"/>
      <c r="J200" s="30"/>
      <c r="K200" s="31"/>
      <c r="L200" s="31"/>
    </row>
    <row r="201" ht="15.75" customHeight="1">
      <c r="A201" s="30"/>
      <c r="B201" s="31"/>
      <c r="C201" s="31"/>
      <c r="D201" s="30"/>
      <c r="E201" s="31"/>
      <c r="F201" s="31"/>
      <c r="G201" s="160"/>
      <c r="H201" s="31"/>
      <c r="J201" s="30"/>
      <c r="K201" s="31"/>
      <c r="L201" s="31"/>
    </row>
    <row r="202" ht="15.75" customHeight="1">
      <c r="A202" s="30"/>
      <c r="B202" s="31"/>
      <c r="C202" s="31"/>
      <c r="D202" s="30"/>
      <c r="E202" s="31"/>
      <c r="F202" s="31"/>
      <c r="G202" s="160"/>
      <c r="H202" s="31"/>
      <c r="J202" s="30"/>
      <c r="K202" s="31"/>
      <c r="L202" s="31"/>
    </row>
    <row r="203" ht="15.75" customHeight="1">
      <c r="A203" s="30"/>
      <c r="B203" s="31"/>
      <c r="C203" s="31"/>
      <c r="D203" s="30"/>
      <c r="E203" s="31"/>
      <c r="F203" s="31"/>
      <c r="G203" s="160"/>
      <c r="H203" s="31"/>
      <c r="J203" s="30"/>
      <c r="K203" s="31"/>
      <c r="L203" s="31"/>
    </row>
    <row r="204" ht="15.75" customHeight="1">
      <c r="A204" s="30"/>
      <c r="B204" s="31"/>
      <c r="C204" s="31"/>
      <c r="D204" s="30"/>
      <c r="E204" s="31"/>
      <c r="F204" s="31"/>
      <c r="G204" s="160"/>
      <c r="H204" s="31"/>
      <c r="J204" s="30"/>
      <c r="K204" s="31"/>
      <c r="L204" s="31"/>
    </row>
    <row r="205" ht="15.75" customHeight="1">
      <c r="A205" s="30"/>
      <c r="B205" s="31"/>
      <c r="C205" s="31"/>
      <c r="D205" s="30"/>
      <c r="E205" s="31"/>
      <c r="F205" s="31"/>
      <c r="G205" s="160"/>
      <c r="H205" s="31"/>
      <c r="J205" s="30"/>
      <c r="K205" s="31"/>
      <c r="L205" s="31"/>
    </row>
    <row r="206" ht="15.75" customHeight="1">
      <c r="A206" s="30"/>
      <c r="B206" s="31"/>
      <c r="C206" s="31"/>
      <c r="D206" s="30"/>
      <c r="E206" s="31"/>
      <c r="F206" s="31"/>
      <c r="G206" s="160"/>
      <c r="H206" s="31"/>
      <c r="J206" s="30"/>
      <c r="K206" s="31"/>
      <c r="L206" s="31"/>
    </row>
    <row r="207" ht="15.75" customHeight="1">
      <c r="A207" s="30"/>
      <c r="B207" s="31"/>
      <c r="C207" s="31"/>
      <c r="D207" s="30"/>
      <c r="E207" s="31"/>
      <c r="F207" s="31"/>
      <c r="G207" s="160"/>
      <c r="H207" s="31"/>
      <c r="J207" s="30"/>
      <c r="K207" s="31"/>
      <c r="L207" s="31"/>
    </row>
    <row r="208" ht="15.75" customHeight="1">
      <c r="A208" s="30"/>
      <c r="B208" s="31"/>
      <c r="C208" s="31"/>
      <c r="D208" s="30"/>
      <c r="E208" s="31"/>
      <c r="F208" s="31"/>
      <c r="G208" s="160"/>
      <c r="H208" s="31"/>
      <c r="J208" s="30"/>
      <c r="K208" s="31"/>
      <c r="L208" s="31"/>
    </row>
    <row r="209" ht="15.75" customHeight="1">
      <c r="A209" s="30"/>
      <c r="B209" s="31"/>
      <c r="C209" s="31"/>
      <c r="D209" s="30"/>
      <c r="E209" s="31"/>
      <c r="F209" s="31"/>
      <c r="G209" s="160"/>
      <c r="H209" s="31"/>
      <c r="J209" s="30"/>
      <c r="K209" s="31"/>
      <c r="L209" s="31"/>
    </row>
    <row r="210" ht="15.75" customHeight="1">
      <c r="A210" s="30"/>
      <c r="B210" s="31"/>
      <c r="C210" s="31"/>
      <c r="D210" s="30"/>
      <c r="E210" s="31"/>
      <c r="F210" s="31"/>
      <c r="G210" s="160"/>
      <c r="H210" s="31"/>
      <c r="J210" s="30"/>
      <c r="K210" s="31"/>
      <c r="L210" s="31"/>
    </row>
    <row r="211" ht="15.75" customHeight="1">
      <c r="A211" s="30"/>
      <c r="B211" s="31"/>
      <c r="C211" s="31"/>
      <c r="D211" s="30"/>
      <c r="E211" s="31"/>
      <c r="F211" s="31"/>
      <c r="G211" s="160"/>
      <c r="H211" s="31"/>
      <c r="J211" s="30"/>
      <c r="K211" s="31"/>
      <c r="L211" s="31"/>
    </row>
    <row r="212" ht="15.75" customHeight="1">
      <c r="A212" s="30"/>
      <c r="B212" s="31"/>
      <c r="C212" s="31"/>
      <c r="D212" s="30"/>
      <c r="E212" s="31"/>
      <c r="F212" s="31"/>
      <c r="G212" s="160"/>
      <c r="H212" s="31"/>
      <c r="J212" s="30"/>
      <c r="K212" s="31"/>
      <c r="L212" s="31"/>
    </row>
    <row r="213" ht="15.75" customHeight="1">
      <c r="A213" s="30"/>
      <c r="B213" s="31"/>
      <c r="C213" s="31"/>
      <c r="D213" s="30"/>
      <c r="E213" s="31"/>
      <c r="F213" s="31"/>
      <c r="G213" s="160"/>
      <c r="H213" s="31"/>
      <c r="J213" s="30"/>
      <c r="K213" s="31"/>
      <c r="L213" s="31"/>
    </row>
    <row r="214" ht="15.75" customHeight="1">
      <c r="A214" s="30"/>
      <c r="B214" s="31"/>
      <c r="C214" s="31"/>
      <c r="D214" s="30"/>
      <c r="E214" s="31"/>
      <c r="F214" s="31"/>
      <c r="G214" s="160"/>
      <c r="H214" s="31"/>
      <c r="J214" s="30"/>
      <c r="K214" s="31"/>
      <c r="L214" s="31"/>
    </row>
    <row r="215" ht="15.75" customHeight="1">
      <c r="A215" s="30"/>
      <c r="B215" s="31"/>
      <c r="C215" s="31"/>
      <c r="D215" s="30"/>
      <c r="E215" s="31"/>
      <c r="F215" s="31"/>
      <c r="G215" s="160"/>
      <c r="H215" s="31"/>
      <c r="J215" s="30"/>
      <c r="K215" s="31"/>
      <c r="L215" s="31"/>
    </row>
    <row r="216" ht="15.75" customHeight="1">
      <c r="A216" s="30"/>
      <c r="B216" s="31"/>
      <c r="C216" s="31"/>
      <c r="D216" s="30"/>
      <c r="E216" s="31"/>
      <c r="F216" s="31"/>
      <c r="G216" s="160"/>
      <c r="H216" s="31"/>
      <c r="J216" s="30"/>
      <c r="K216" s="31"/>
      <c r="L216" s="31"/>
    </row>
    <row r="217" ht="15.75" customHeight="1">
      <c r="A217" s="30"/>
      <c r="B217" s="31"/>
      <c r="C217" s="31"/>
      <c r="D217" s="30"/>
      <c r="E217" s="31"/>
      <c r="F217" s="31"/>
      <c r="G217" s="160"/>
      <c r="H217" s="31"/>
      <c r="J217" s="30"/>
      <c r="K217" s="31"/>
      <c r="L217" s="31"/>
    </row>
    <row r="218" ht="15.75" customHeight="1">
      <c r="A218" s="30"/>
      <c r="B218" s="31"/>
      <c r="C218" s="31"/>
      <c r="D218" s="30"/>
      <c r="E218" s="31"/>
      <c r="F218" s="31"/>
      <c r="G218" s="160"/>
      <c r="H218" s="31"/>
      <c r="J218" s="30"/>
      <c r="K218" s="31"/>
      <c r="L218" s="31"/>
    </row>
    <row r="219" ht="15.75" customHeight="1">
      <c r="A219" s="30"/>
      <c r="B219" s="31"/>
      <c r="C219" s="31"/>
      <c r="D219" s="30"/>
      <c r="E219" s="31"/>
      <c r="F219" s="31"/>
      <c r="G219" s="160"/>
      <c r="H219" s="31"/>
      <c r="J219" s="30"/>
      <c r="K219" s="31"/>
      <c r="L219" s="31"/>
    </row>
    <row r="220" ht="15.75" customHeight="1">
      <c r="A220" s="30"/>
      <c r="B220" s="31"/>
      <c r="C220" s="31"/>
      <c r="D220" s="30"/>
      <c r="E220" s="31"/>
      <c r="F220" s="31"/>
      <c r="G220" s="160"/>
      <c r="H220" s="31"/>
      <c r="J220" s="30"/>
      <c r="K220" s="31"/>
      <c r="L220" s="31"/>
    </row>
    <row r="221" ht="15.75" customHeight="1">
      <c r="A221" s="30"/>
      <c r="B221" s="31"/>
      <c r="C221" s="31"/>
      <c r="D221" s="30"/>
      <c r="E221" s="31"/>
      <c r="F221" s="31"/>
      <c r="G221" s="160"/>
      <c r="H221" s="31"/>
      <c r="J221" s="30"/>
      <c r="K221" s="31"/>
      <c r="L221" s="31"/>
    </row>
    <row r="222" ht="15.75" customHeight="1">
      <c r="A222" s="30"/>
      <c r="B222" s="31"/>
      <c r="C222" s="31"/>
      <c r="D222" s="30"/>
      <c r="E222" s="31"/>
      <c r="F222" s="31"/>
      <c r="G222" s="160"/>
      <c r="H222" s="31"/>
      <c r="J222" s="30"/>
      <c r="K222" s="31"/>
      <c r="L222" s="31"/>
    </row>
    <row r="223" ht="15.75" customHeight="1">
      <c r="A223" s="30"/>
      <c r="B223" s="31"/>
      <c r="C223" s="31"/>
      <c r="D223" s="30"/>
      <c r="E223" s="31"/>
      <c r="F223" s="31"/>
      <c r="G223" s="160"/>
      <c r="H223" s="31"/>
      <c r="J223" s="30"/>
      <c r="K223" s="31"/>
      <c r="L223" s="31"/>
    </row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8">
    <mergeCell ref="B12:C12"/>
    <mergeCell ref="E14:F14"/>
    <mergeCell ref="H14:I14"/>
    <mergeCell ref="K14:L14"/>
    <mergeCell ref="N14:O14"/>
    <mergeCell ref="Q14:R14"/>
    <mergeCell ref="T14:U14"/>
    <mergeCell ref="B14:C14"/>
    <mergeCell ref="E16:F16"/>
    <mergeCell ref="H16:I16"/>
    <mergeCell ref="K16:L16"/>
    <mergeCell ref="N16:O16"/>
    <mergeCell ref="Q16:R16"/>
    <mergeCell ref="T16:U16"/>
    <mergeCell ref="B16:C16"/>
    <mergeCell ref="E18:F18"/>
    <mergeCell ref="H18:I18"/>
    <mergeCell ref="K18:L18"/>
    <mergeCell ref="N18:O18"/>
    <mergeCell ref="Q18:R18"/>
    <mergeCell ref="T18:U18"/>
    <mergeCell ref="B18:C18"/>
    <mergeCell ref="E20:F20"/>
    <mergeCell ref="H20:I20"/>
    <mergeCell ref="K20:L20"/>
    <mergeCell ref="N20:O20"/>
    <mergeCell ref="Q20:R20"/>
    <mergeCell ref="T20:U20"/>
    <mergeCell ref="A1:U2"/>
    <mergeCell ref="E3:F3"/>
    <mergeCell ref="H3:I3"/>
    <mergeCell ref="K3:L3"/>
    <mergeCell ref="N3:O3"/>
    <mergeCell ref="Q3:R3"/>
    <mergeCell ref="T3:U3"/>
    <mergeCell ref="B3:C3"/>
    <mergeCell ref="E4:F4"/>
    <mergeCell ref="H4:I4"/>
    <mergeCell ref="K4:L4"/>
    <mergeCell ref="N4:O4"/>
    <mergeCell ref="Q4:R4"/>
    <mergeCell ref="T4:U4"/>
    <mergeCell ref="B4:C4"/>
    <mergeCell ref="E6:F6"/>
    <mergeCell ref="H6:I6"/>
    <mergeCell ref="K6:L6"/>
    <mergeCell ref="N6:O6"/>
    <mergeCell ref="Q6:R6"/>
    <mergeCell ref="T6:U6"/>
    <mergeCell ref="B6:C6"/>
    <mergeCell ref="E8:F8"/>
    <mergeCell ref="H8:I8"/>
    <mergeCell ref="K8:L8"/>
    <mergeCell ref="N8:O8"/>
    <mergeCell ref="Q8:R8"/>
    <mergeCell ref="T8:U8"/>
    <mergeCell ref="B8:C8"/>
    <mergeCell ref="E10:F10"/>
    <mergeCell ref="H10:I10"/>
    <mergeCell ref="K10:L10"/>
    <mergeCell ref="N10:O10"/>
    <mergeCell ref="Q10:R10"/>
    <mergeCell ref="T10:U10"/>
    <mergeCell ref="B10:C10"/>
    <mergeCell ref="E12:F12"/>
    <mergeCell ref="H12:I12"/>
    <mergeCell ref="K12:L12"/>
    <mergeCell ref="N12:O12"/>
    <mergeCell ref="Q12:R12"/>
    <mergeCell ref="T12:U12"/>
    <mergeCell ref="B20:C20"/>
    <mergeCell ref="B22:C22"/>
    <mergeCell ref="E22:F22"/>
    <mergeCell ref="H22:I22"/>
    <mergeCell ref="K22:L22"/>
    <mergeCell ref="N22:O22"/>
    <mergeCell ref="Q22:R22"/>
    <mergeCell ref="T22:U22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71"/>
    <col customWidth="1" min="2" max="2" width="13.43"/>
    <col customWidth="1" min="3" max="3" width="8.71"/>
    <col customWidth="1" min="4" max="4" width="7.0"/>
    <col customWidth="1" min="5" max="5" width="10.86"/>
    <col customWidth="1" min="6" max="6" width="11.0"/>
    <col customWidth="1" min="7" max="7" width="13.0"/>
    <col customWidth="1" min="8" max="8" width="12.14"/>
    <col customWidth="1" min="9" max="9" width="18.57"/>
    <col customWidth="1" min="10" max="10" width="10.57"/>
    <col customWidth="1" min="11" max="11" width="16.86"/>
    <col customWidth="1" min="12" max="12" width="8.0"/>
    <col customWidth="1" min="13" max="13" width="14.43"/>
    <col customWidth="1" min="14" max="14" width="9.71"/>
    <col customWidth="1" min="15" max="15" width="11.43"/>
    <col customWidth="1" min="16" max="17" width="8.71"/>
    <col customWidth="1" min="18" max="18" width="11.86"/>
    <col customWidth="1" min="19" max="19" width="11.0"/>
  </cols>
  <sheetData>
    <row r="1">
      <c r="A1" s="106" t="s">
        <v>634</v>
      </c>
      <c r="B1" s="162" t="s">
        <v>635</v>
      </c>
      <c r="C1" s="105" t="s">
        <v>636</v>
      </c>
      <c r="D1" s="106" t="s">
        <v>637</v>
      </c>
      <c r="E1" s="106" t="s">
        <v>350</v>
      </c>
      <c r="F1" s="106" t="s">
        <v>638</v>
      </c>
      <c r="G1" s="106" t="s">
        <v>639</v>
      </c>
      <c r="H1" s="106" t="s">
        <v>3</v>
      </c>
      <c r="I1" s="106" t="s">
        <v>640</v>
      </c>
      <c r="J1" s="106" t="s">
        <v>641</v>
      </c>
      <c r="K1" s="162" t="s">
        <v>642</v>
      </c>
      <c r="L1" s="163"/>
      <c r="M1" s="29"/>
      <c r="N1" s="29"/>
      <c r="O1" s="29"/>
      <c r="P1" s="29"/>
      <c r="Q1" s="29"/>
      <c r="R1" s="29"/>
      <c r="S1" s="29"/>
    </row>
    <row r="2">
      <c r="A2" s="164" t="s">
        <v>643</v>
      </c>
      <c r="B2" s="165">
        <v>1.0</v>
      </c>
      <c r="C2" s="109">
        <v>0.0</v>
      </c>
      <c r="D2" s="166">
        <v>1.0</v>
      </c>
      <c r="E2" s="167">
        <f t="shared" ref="E2:E35" si="1">C2/(C2+D2)</f>
        <v>0</v>
      </c>
      <c r="F2" s="109">
        <v>5.0</v>
      </c>
      <c r="G2" s="109">
        <v>11.0</v>
      </c>
      <c r="H2" s="109">
        <v>5.0</v>
      </c>
      <c r="I2" s="109">
        <v>11.0</v>
      </c>
      <c r="J2" s="109">
        <v>-6.0</v>
      </c>
      <c r="K2" s="109">
        <v>-6.0</v>
      </c>
      <c r="L2" s="168"/>
      <c r="M2" s="29"/>
      <c r="N2" s="29"/>
      <c r="O2" s="29"/>
      <c r="P2" s="29"/>
      <c r="Q2" s="29"/>
      <c r="R2" s="29"/>
      <c r="S2" s="29"/>
    </row>
    <row r="3">
      <c r="A3" s="169" t="s">
        <v>644</v>
      </c>
      <c r="B3" s="170">
        <v>1.0</v>
      </c>
      <c r="C3" s="112">
        <v>0.0</v>
      </c>
      <c r="D3" s="112">
        <v>1.0</v>
      </c>
      <c r="E3" s="171">
        <f t="shared" si="1"/>
        <v>0</v>
      </c>
      <c r="F3" s="112">
        <v>2.0</v>
      </c>
      <c r="G3" s="112">
        <v>20.0</v>
      </c>
      <c r="H3" s="112">
        <v>2.0</v>
      </c>
      <c r="I3" s="112">
        <v>20.0</v>
      </c>
      <c r="J3" s="112">
        <v>-18.0</v>
      </c>
      <c r="K3" s="112">
        <v>-18.0</v>
      </c>
      <c r="L3" s="168"/>
      <c r="M3" s="172" t="s">
        <v>645</v>
      </c>
      <c r="N3" s="172" t="s">
        <v>636</v>
      </c>
      <c r="O3" s="173" t="s">
        <v>637</v>
      </c>
      <c r="P3" s="172" t="s">
        <v>646</v>
      </c>
      <c r="Q3" s="172" t="s">
        <v>350</v>
      </c>
      <c r="R3" s="172" t="s">
        <v>647</v>
      </c>
      <c r="S3" s="29"/>
    </row>
    <row r="4">
      <c r="A4" s="174" t="s">
        <v>648</v>
      </c>
      <c r="B4" s="175">
        <v>8.0</v>
      </c>
      <c r="C4" s="109">
        <v>0.0</v>
      </c>
      <c r="D4" s="109">
        <v>8.0</v>
      </c>
      <c r="E4" s="167">
        <f t="shared" si="1"/>
        <v>0</v>
      </c>
      <c r="F4" s="109">
        <v>32.0</v>
      </c>
      <c r="G4" s="109">
        <v>96.0</v>
      </c>
      <c r="H4" s="109">
        <v>4.0</v>
      </c>
      <c r="I4" s="109">
        <v>12.0</v>
      </c>
      <c r="J4" s="109">
        <v>-64.0</v>
      </c>
      <c r="K4" s="109">
        <v>-8.0</v>
      </c>
      <c r="L4" s="168"/>
      <c r="M4" s="115" t="s">
        <v>649</v>
      </c>
      <c r="N4" s="109">
        <v>21.0</v>
      </c>
      <c r="O4" s="109">
        <v>75.0</v>
      </c>
      <c r="P4" s="109">
        <v>8.0</v>
      </c>
      <c r="Q4" s="167">
        <v>0.2188</v>
      </c>
      <c r="R4" s="108" t="s">
        <v>650</v>
      </c>
      <c r="S4" s="29"/>
    </row>
    <row r="5">
      <c r="A5" s="176" t="s">
        <v>651</v>
      </c>
      <c r="B5" s="170">
        <v>23.0</v>
      </c>
      <c r="C5" s="112">
        <v>4.0</v>
      </c>
      <c r="D5" s="112">
        <v>19.0</v>
      </c>
      <c r="E5" s="171">
        <f t="shared" si="1"/>
        <v>0.1739130435</v>
      </c>
      <c r="F5" s="112">
        <v>103.0</v>
      </c>
      <c r="G5" s="112">
        <v>300.0</v>
      </c>
      <c r="H5" s="112">
        <v>4.48</v>
      </c>
      <c r="I5" s="112">
        <v>15.65</v>
      </c>
      <c r="J5" s="112">
        <v>-197.0</v>
      </c>
      <c r="K5" s="112">
        <v>-8.57</v>
      </c>
      <c r="L5" s="168"/>
      <c r="M5" s="111" t="s">
        <v>652</v>
      </c>
      <c r="N5" s="112">
        <v>13.0</v>
      </c>
      <c r="O5" s="112">
        <v>25.0</v>
      </c>
      <c r="P5" s="112">
        <v>3.0</v>
      </c>
      <c r="Q5" s="171">
        <v>0.3421</v>
      </c>
      <c r="R5" s="113" t="s">
        <v>653</v>
      </c>
      <c r="S5" s="29"/>
    </row>
    <row r="6">
      <c r="A6" s="174" t="s">
        <v>654</v>
      </c>
      <c r="B6" s="175">
        <v>6.0</v>
      </c>
      <c r="C6" s="109">
        <v>0.0</v>
      </c>
      <c r="D6" s="109">
        <v>6.0</v>
      </c>
      <c r="E6" s="167">
        <f t="shared" si="1"/>
        <v>0</v>
      </c>
      <c r="F6" s="109">
        <v>35.0</v>
      </c>
      <c r="G6" s="109">
        <v>94.0</v>
      </c>
      <c r="H6" s="109">
        <v>5.83</v>
      </c>
      <c r="I6" s="109">
        <v>15.67</v>
      </c>
      <c r="J6" s="109">
        <v>-59.0</v>
      </c>
      <c r="K6" s="109">
        <v>-9.83</v>
      </c>
      <c r="L6" s="168"/>
      <c r="M6" s="115" t="s">
        <v>188</v>
      </c>
      <c r="N6" s="109">
        <v>11.0</v>
      </c>
      <c r="O6" s="109">
        <v>27.0</v>
      </c>
      <c r="P6" s="109">
        <v>4.0</v>
      </c>
      <c r="Q6" s="167">
        <v>0.2895</v>
      </c>
      <c r="R6" s="108" t="s">
        <v>655</v>
      </c>
      <c r="S6" s="29"/>
    </row>
    <row r="7">
      <c r="A7" s="176" t="s">
        <v>656</v>
      </c>
      <c r="B7" s="170">
        <v>21.0</v>
      </c>
      <c r="C7" s="112">
        <v>4.0</v>
      </c>
      <c r="D7" s="112">
        <v>17.0</v>
      </c>
      <c r="E7" s="171">
        <f t="shared" si="1"/>
        <v>0.1904761905</v>
      </c>
      <c r="F7" s="112">
        <v>138.0</v>
      </c>
      <c r="G7" s="112">
        <v>271.0</v>
      </c>
      <c r="H7" s="112">
        <v>6.57</v>
      </c>
      <c r="I7" s="112">
        <v>15.76</v>
      </c>
      <c r="J7" s="112">
        <v>-133.0</v>
      </c>
      <c r="K7" s="112">
        <v>-6.33</v>
      </c>
      <c r="L7" s="29"/>
      <c r="M7" s="111" t="s">
        <v>657</v>
      </c>
      <c r="N7" s="112">
        <v>5.0</v>
      </c>
      <c r="O7" s="112">
        <v>31.0</v>
      </c>
      <c r="P7" s="112">
        <v>3.0</v>
      </c>
      <c r="Q7" s="171">
        <v>0.1389</v>
      </c>
      <c r="R7" s="113" t="s">
        <v>658</v>
      </c>
      <c r="S7" s="29"/>
    </row>
    <row r="8">
      <c r="A8" s="174" t="s">
        <v>659</v>
      </c>
      <c r="B8" s="175">
        <v>1.0</v>
      </c>
      <c r="C8" s="109">
        <v>0.0</v>
      </c>
      <c r="D8" s="109">
        <v>1.0</v>
      </c>
      <c r="E8" s="167">
        <f t="shared" si="1"/>
        <v>0</v>
      </c>
      <c r="F8" s="109">
        <v>1.0</v>
      </c>
      <c r="G8" s="109">
        <v>15.0</v>
      </c>
      <c r="H8" s="109">
        <v>1.0</v>
      </c>
      <c r="I8" s="109">
        <v>15.0</v>
      </c>
      <c r="J8" s="109">
        <v>-14.0</v>
      </c>
      <c r="K8" s="109">
        <v>-14.0</v>
      </c>
      <c r="L8" s="29"/>
      <c r="M8" s="115" t="s">
        <v>170</v>
      </c>
      <c r="N8" s="109">
        <v>2.0</v>
      </c>
      <c r="O8" s="109">
        <v>10.0</v>
      </c>
      <c r="P8" s="109">
        <v>1.0</v>
      </c>
      <c r="Q8" s="167">
        <v>0.1667</v>
      </c>
      <c r="R8" s="177">
        <v>2010.0</v>
      </c>
      <c r="S8" s="29"/>
    </row>
    <row r="9">
      <c r="A9" s="176" t="s">
        <v>660</v>
      </c>
      <c r="B9" s="170">
        <v>1.0</v>
      </c>
      <c r="C9" s="112">
        <v>1.0</v>
      </c>
      <c r="D9" s="112">
        <v>0.0</v>
      </c>
      <c r="E9" s="171">
        <f t="shared" si="1"/>
        <v>1</v>
      </c>
      <c r="F9" s="112">
        <v>5.0</v>
      </c>
      <c r="G9" s="112">
        <v>4.0</v>
      </c>
      <c r="H9" s="112">
        <v>5.0</v>
      </c>
      <c r="I9" s="112">
        <v>4.0</v>
      </c>
      <c r="J9" s="112">
        <v>1.0</v>
      </c>
      <c r="K9" s="112">
        <v>1.0</v>
      </c>
      <c r="L9" s="29"/>
      <c r="M9" s="111" t="s">
        <v>171</v>
      </c>
      <c r="N9" s="112">
        <v>0.0</v>
      </c>
      <c r="O9" s="178">
        <v>0.0</v>
      </c>
      <c r="P9" s="179">
        <v>1.0</v>
      </c>
      <c r="Q9" s="53" t="e">
        <v>#DIV/0!</v>
      </c>
      <c r="R9" s="112">
        <v>2021.0</v>
      </c>
      <c r="S9" s="29"/>
    </row>
    <row r="10">
      <c r="A10" s="174" t="s">
        <v>661</v>
      </c>
      <c r="B10" s="175">
        <v>2.0</v>
      </c>
      <c r="C10" s="109">
        <v>0.0</v>
      </c>
      <c r="D10" s="109">
        <v>2.0</v>
      </c>
      <c r="E10" s="167">
        <f t="shared" si="1"/>
        <v>0</v>
      </c>
      <c r="F10" s="109">
        <v>6.0</v>
      </c>
      <c r="G10" s="109">
        <v>36.0</v>
      </c>
      <c r="H10" s="109">
        <v>3.0</v>
      </c>
      <c r="I10" s="109">
        <v>18.0</v>
      </c>
      <c r="J10" s="109">
        <v>-30.0</v>
      </c>
      <c r="K10" s="109">
        <v>-15.0</v>
      </c>
      <c r="L10" s="29"/>
      <c r="M10" s="168"/>
      <c r="N10" s="29"/>
      <c r="O10" s="29"/>
      <c r="P10" s="29"/>
      <c r="Q10" s="29"/>
      <c r="R10" s="29"/>
      <c r="S10" s="29"/>
    </row>
    <row r="11">
      <c r="A11" s="176" t="s">
        <v>662</v>
      </c>
      <c r="B11" s="170">
        <v>3.0</v>
      </c>
      <c r="C11" s="112">
        <v>1.0</v>
      </c>
      <c r="D11" s="112">
        <v>2.0</v>
      </c>
      <c r="E11" s="171">
        <f t="shared" si="1"/>
        <v>0.3333333333</v>
      </c>
      <c r="F11" s="112">
        <v>13.0</v>
      </c>
      <c r="G11" s="112">
        <v>28.0</v>
      </c>
      <c r="H11" s="112">
        <v>4.33</v>
      </c>
      <c r="I11" s="112">
        <v>12.0</v>
      </c>
      <c r="J11" s="112">
        <v>-15.0</v>
      </c>
      <c r="K11" s="112">
        <v>-5.0</v>
      </c>
      <c r="L11" s="29"/>
      <c r="M11" s="168"/>
      <c r="N11" s="29"/>
      <c r="O11" s="29"/>
      <c r="P11" s="29"/>
      <c r="Q11" s="29"/>
      <c r="R11" s="29"/>
      <c r="S11" s="29"/>
    </row>
    <row r="12">
      <c r="A12" s="174" t="s">
        <v>663</v>
      </c>
      <c r="B12" s="175">
        <v>0.0</v>
      </c>
      <c r="C12" s="109">
        <v>0.0</v>
      </c>
      <c r="D12" s="109">
        <v>0.0</v>
      </c>
      <c r="E12" s="167" t="str">
        <f t="shared" si="1"/>
        <v>#DIV/0!</v>
      </c>
      <c r="F12" s="109">
        <v>0.0</v>
      </c>
      <c r="G12" s="109">
        <v>0.0</v>
      </c>
      <c r="H12" s="56" t="e">
        <v>#DIV/0!</v>
      </c>
      <c r="I12" s="56" t="e">
        <v>#DIV/0!</v>
      </c>
      <c r="J12" s="109">
        <v>0.0</v>
      </c>
      <c r="K12" s="56" t="e">
        <v>#DIV/0!</v>
      </c>
      <c r="L12" s="29"/>
      <c r="M12" s="180" t="s">
        <v>664</v>
      </c>
      <c r="N12" s="180" t="s">
        <v>636</v>
      </c>
      <c r="O12" s="180" t="s">
        <v>637</v>
      </c>
      <c r="P12" s="181" t="s">
        <v>665</v>
      </c>
      <c r="Q12" s="180" t="s">
        <v>646</v>
      </c>
      <c r="R12" s="180" t="s">
        <v>350</v>
      </c>
      <c r="S12" s="180" t="s">
        <v>647</v>
      </c>
    </row>
    <row r="13">
      <c r="A13" s="176" t="s">
        <v>666</v>
      </c>
      <c r="B13" s="170">
        <v>10.0</v>
      </c>
      <c r="C13" s="112">
        <v>2.0</v>
      </c>
      <c r="D13" s="112">
        <v>8.0</v>
      </c>
      <c r="E13" s="171">
        <f t="shared" si="1"/>
        <v>0.2</v>
      </c>
      <c r="F13" s="112">
        <v>68.0</v>
      </c>
      <c r="G13" s="112">
        <v>118.0</v>
      </c>
      <c r="H13" s="112">
        <v>6.8</v>
      </c>
      <c r="I13" s="112">
        <v>14.39</v>
      </c>
      <c r="J13" s="112">
        <v>-50.0</v>
      </c>
      <c r="K13" s="112">
        <v>-5.0</v>
      </c>
      <c r="L13" s="29"/>
      <c r="M13" s="111" t="s">
        <v>171</v>
      </c>
      <c r="N13" s="112">
        <v>11.0</v>
      </c>
      <c r="O13" s="112">
        <v>7.0</v>
      </c>
      <c r="P13" s="112">
        <v>2.0</v>
      </c>
      <c r="Q13" s="112">
        <v>3.0</v>
      </c>
      <c r="R13" s="171">
        <v>0.55</v>
      </c>
      <c r="S13" s="113" t="s">
        <v>667</v>
      </c>
    </row>
    <row r="14">
      <c r="A14" s="174" t="s">
        <v>668</v>
      </c>
      <c r="B14" s="175">
        <v>1.0</v>
      </c>
      <c r="C14" s="109">
        <v>0.0</v>
      </c>
      <c r="D14" s="109">
        <v>1.0</v>
      </c>
      <c r="E14" s="167">
        <f t="shared" si="1"/>
        <v>0</v>
      </c>
      <c r="F14" s="109">
        <v>6.0</v>
      </c>
      <c r="G14" s="109">
        <v>15.0</v>
      </c>
      <c r="H14" s="109">
        <v>6.0</v>
      </c>
      <c r="I14" s="109">
        <v>15.0</v>
      </c>
      <c r="J14" s="109">
        <v>-9.0</v>
      </c>
      <c r="K14" s="109">
        <v>-9.0</v>
      </c>
      <c r="L14" s="29"/>
      <c r="M14" s="115" t="s">
        <v>188</v>
      </c>
      <c r="N14" s="109">
        <v>5.0</v>
      </c>
      <c r="O14" s="109">
        <v>15.0</v>
      </c>
      <c r="P14" s="109">
        <v>1.0</v>
      </c>
      <c r="Q14" s="109">
        <v>2.0</v>
      </c>
      <c r="R14" s="167">
        <v>0.2381</v>
      </c>
      <c r="S14" s="108" t="s">
        <v>669</v>
      </c>
    </row>
    <row r="15">
      <c r="A15" s="176" t="s">
        <v>670</v>
      </c>
      <c r="B15" s="170">
        <v>1.0</v>
      </c>
      <c r="C15" s="112">
        <v>0.0</v>
      </c>
      <c r="D15" s="112">
        <v>1.0</v>
      </c>
      <c r="E15" s="171">
        <f t="shared" si="1"/>
        <v>0</v>
      </c>
      <c r="F15" s="112">
        <v>6.0</v>
      </c>
      <c r="G15" s="112">
        <v>17.0</v>
      </c>
      <c r="H15" s="112">
        <v>6.0</v>
      </c>
      <c r="I15" s="112">
        <v>17.0</v>
      </c>
      <c r="J15" s="112">
        <v>-11.0</v>
      </c>
      <c r="K15" s="112">
        <v>-11.0</v>
      </c>
      <c r="L15" s="29"/>
      <c r="M15" s="111" t="s">
        <v>671</v>
      </c>
      <c r="N15" s="112">
        <v>3.0</v>
      </c>
      <c r="O15" s="112">
        <v>8.0</v>
      </c>
      <c r="P15" s="112">
        <v>0.0</v>
      </c>
      <c r="Q15" s="112">
        <v>1.0</v>
      </c>
      <c r="R15" s="171">
        <v>0.2727</v>
      </c>
      <c r="S15" s="112">
        <v>2012.0</v>
      </c>
    </row>
    <row r="16">
      <c r="A16" s="174" t="s">
        <v>672</v>
      </c>
      <c r="B16" s="175">
        <v>4.0</v>
      </c>
      <c r="C16" s="109">
        <v>0.0</v>
      </c>
      <c r="D16" s="109">
        <v>4.0</v>
      </c>
      <c r="E16" s="167">
        <f t="shared" si="1"/>
        <v>0</v>
      </c>
      <c r="F16" s="109">
        <v>13.0</v>
      </c>
      <c r="G16" s="109">
        <v>57.0</v>
      </c>
      <c r="H16" s="109">
        <v>3.25</v>
      </c>
      <c r="I16" s="109">
        <v>14.25</v>
      </c>
      <c r="J16" s="109">
        <v>-44.0</v>
      </c>
      <c r="K16" s="109">
        <v>-11.0</v>
      </c>
      <c r="L16" s="29"/>
      <c r="M16" s="115" t="s">
        <v>673</v>
      </c>
      <c r="N16" s="109">
        <v>0.0</v>
      </c>
      <c r="O16" s="109">
        <v>0.0</v>
      </c>
      <c r="P16" s="182">
        <v>0.0</v>
      </c>
      <c r="Q16" s="182">
        <v>1.0</v>
      </c>
      <c r="R16" s="183">
        <v>0.0</v>
      </c>
      <c r="S16" s="109">
        <v>2020.0</v>
      </c>
    </row>
    <row r="17">
      <c r="A17" s="176" t="s">
        <v>674</v>
      </c>
      <c r="B17" s="170">
        <v>12.0</v>
      </c>
      <c r="C17" s="112">
        <v>1.0</v>
      </c>
      <c r="D17" s="112">
        <v>11.0</v>
      </c>
      <c r="E17" s="171">
        <f t="shared" si="1"/>
        <v>0.08333333333</v>
      </c>
      <c r="F17" s="112">
        <v>54.0</v>
      </c>
      <c r="G17" s="112">
        <v>194.0</v>
      </c>
      <c r="H17" s="112">
        <v>4.5</v>
      </c>
      <c r="I17" s="112">
        <v>17.5</v>
      </c>
      <c r="J17" s="112">
        <v>-140.0</v>
      </c>
      <c r="K17" s="112">
        <v>-11.67</v>
      </c>
      <c r="L17" s="29"/>
      <c r="M17" s="29"/>
      <c r="N17" s="29"/>
      <c r="O17" s="29"/>
      <c r="P17" s="29"/>
      <c r="Q17" s="29"/>
      <c r="R17" s="29"/>
      <c r="S17" s="29"/>
    </row>
    <row r="18">
      <c r="A18" s="174" t="s">
        <v>675</v>
      </c>
      <c r="B18" s="175">
        <v>1.0</v>
      </c>
      <c r="C18" s="109">
        <v>0.0</v>
      </c>
      <c r="D18" s="109">
        <v>1.0</v>
      </c>
      <c r="E18" s="167">
        <f t="shared" si="1"/>
        <v>0</v>
      </c>
      <c r="F18" s="109">
        <v>1.0</v>
      </c>
      <c r="G18" s="109">
        <v>15.0</v>
      </c>
      <c r="H18" s="109">
        <v>1.0</v>
      </c>
      <c r="I18" s="109">
        <v>15.0</v>
      </c>
      <c r="J18" s="109">
        <v>-14.0</v>
      </c>
      <c r="K18" s="109">
        <v>-14.0</v>
      </c>
      <c r="L18" s="29"/>
      <c r="M18" s="29"/>
      <c r="N18" s="29"/>
      <c r="O18" s="29"/>
      <c r="P18" s="29"/>
      <c r="Q18" s="29"/>
      <c r="R18" s="29"/>
      <c r="S18" s="29"/>
    </row>
    <row r="19">
      <c r="A19" s="176" t="s">
        <v>676</v>
      </c>
      <c r="B19" s="170">
        <v>1.0</v>
      </c>
      <c r="C19" s="112">
        <v>1.0</v>
      </c>
      <c r="D19" s="112">
        <v>0.0</v>
      </c>
      <c r="E19" s="171">
        <f t="shared" si="1"/>
        <v>1</v>
      </c>
      <c r="F19" s="112">
        <v>8.0</v>
      </c>
      <c r="G19" s="112">
        <v>7.0</v>
      </c>
      <c r="H19" s="112">
        <v>8.0</v>
      </c>
      <c r="I19" s="112">
        <v>7.0</v>
      </c>
      <c r="J19" s="112">
        <v>1.0</v>
      </c>
      <c r="K19" s="112">
        <v>1.0</v>
      </c>
      <c r="L19" s="29"/>
      <c r="M19" s="172" t="s">
        <v>677</v>
      </c>
      <c r="N19" s="172" t="s">
        <v>678</v>
      </c>
      <c r="O19" s="172" t="s">
        <v>647</v>
      </c>
      <c r="P19" s="29"/>
      <c r="Q19" s="29"/>
      <c r="R19" s="29"/>
      <c r="S19" s="29"/>
    </row>
    <row r="20">
      <c r="A20" s="174" t="s">
        <v>679</v>
      </c>
      <c r="B20" s="175">
        <v>18.0</v>
      </c>
      <c r="C20" s="109">
        <v>1.0</v>
      </c>
      <c r="D20" s="109">
        <v>17.0</v>
      </c>
      <c r="E20" s="167">
        <f t="shared" si="1"/>
        <v>0.05555555556</v>
      </c>
      <c r="F20" s="109">
        <v>92.0</v>
      </c>
      <c r="G20" s="109">
        <v>271.0</v>
      </c>
      <c r="H20" s="109">
        <v>5.11</v>
      </c>
      <c r="I20" s="109">
        <v>15.89</v>
      </c>
      <c r="J20" s="109">
        <v>-179.0</v>
      </c>
      <c r="K20" s="109">
        <v>-9.94</v>
      </c>
      <c r="L20" s="29"/>
      <c r="M20" s="115" t="s">
        <v>680</v>
      </c>
      <c r="N20" s="109">
        <v>3.0</v>
      </c>
      <c r="O20" s="108"/>
      <c r="P20" s="29"/>
      <c r="Q20" s="29"/>
      <c r="R20" s="29"/>
      <c r="S20" s="29"/>
    </row>
    <row r="21" ht="15.75" customHeight="1">
      <c r="A21" s="176" t="s">
        <v>681</v>
      </c>
      <c r="B21" s="170">
        <v>1.0</v>
      </c>
      <c r="C21" s="112">
        <v>1.0</v>
      </c>
      <c r="D21" s="112">
        <v>0.0</v>
      </c>
      <c r="E21" s="171">
        <f t="shared" si="1"/>
        <v>1</v>
      </c>
      <c r="F21" s="112">
        <v>11.0</v>
      </c>
      <c r="G21" s="112">
        <v>10.0</v>
      </c>
      <c r="H21" s="112">
        <v>11.0</v>
      </c>
      <c r="I21" s="112">
        <v>10.0</v>
      </c>
      <c r="J21" s="112">
        <v>1.0</v>
      </c>
      <c r="K21" s="112">
        <v>1.0</v>
      </c>
      <c r="L21" s="29"/>
      <c r="M21" s="111" t="s">
        <v>682</v>
      </c>
      <c r="N21" s="112">
        <v>1.0</v>
      </c>
      <c r="O21" s="113"/>
      <c r="P21" s="29"/>
      <c r="Q21" s="29"/>
      <c r="R21" s="29"/>
      <c r="S21" s="29"/>
    </row>
    <row r="22" ht="15.75" customHeight="1">
      <c r="A22" s="174" t="s">
        <v>683</v>
      </c>
      <c r="B22" s="175">
        <v>2.0</v>
      </c>
      <c r="C22" s="109">
        <v>0.0</v>
      </c>
      <c r="D22" s="109">
        <v>2.0</v>
      </c>
      <c r="E22" s="167">
        <f t="shared" si="1"/>
        <v>0</v>
      </c>
      <c r="F22" s="109">
        <v>12.0</v>
      </c>
      <c r="G22" s="109">
        <v>29.0</v>
      </c>
      <c r="H22" s="109">
        <v>6.0</v>
      </c>
      <c r="I22" s="109">
        <v>14.5</v>
      </c>
      <c r="J22" s="109">
        <v>-17.0</v>
      </c>
      <c r="K22" s="109">
        <v>-8.5</v>
      </c>
      <c r="L22" s="29"/>
      <c r="M22" s="115" t="s">
        <v>170</v>
      </c>
      <c r="N22" s="109">
        <v>1.0</v>
      </c>
      <c r="O22" s="108"/>
      <c r="P22" s="29"/>
      <c r="Q22" s="29"/>
      <c r="R22" s="29"/>
      <c r="S22" s="29"/>
    </row>
    <row r="23" ht="15.75" customHeight="1">
      <c r="A23" s="176" t="s">
        <v>684</v>
      </c>
      <c r="B23" s="170">
        <v>18.0</v>
      </c>
      <c r="C23" s="112">
        <v>13.0</v>
      </c>
      <c r="D23" s="112">
        <v>5.0</v>
      </c>
      <c r="E23" s="171">
        <f t="shared" si="1"/>
        <v>0.7222222222</v>
      </c>
      <c r="F23" s="112">
        <v>181.0</v>
      </c>
      <c r="G23" s="112">
        <v>148.0</v>
      </c>
      <c r="H23" s="112">
        <v>10.06</v>
      </c>
      <c r="I23" s="112">
        <v>25.86</v>
      </c>
      <c r="J23" s="112">
        <v>33.0</v>
      </c>
      <c r="K23" s="112">
        <v>1.83</v>
      </c>
      <c r="L23" s="29"/>
      <c r="M23" s="111" t="s">
        <v>685</v>
      </c>
      <c r="N23" s="112">
        <v>1.0</v>
      </c>
      <c r="O23" s="113"/>
      <c r="P23" s="29"/>
      <c r="Q23" s="29"/>
      <c r="R23" s="29"/>
      <c r="S23" s="29"/>
    </row>
    <row r="24" ht="15.75" customHeight="1">
      <c r="A24" s="174" t="s">
        <v>686</v>
      </c>
      <c r="B24" s="175">
        <v>1.0</v>
      </c>
      <c r="C24" s="109">
        <v>0.0</v>
      </c>
      <c r="D24" s="109">
        <v>1.0</v>
      </c>
      <c r="E24" s="167">
        <f t="shared" si="1"/>
        <v>0</v>
      </c>
      <c r="F24" s="109">
        <v>1.0</v>
      </c>
      <c r="G24" s="109">
        <v>23.0</v>
      </c>
      <c r="H24" s="109">
        <v>1.0</v>
      </c>
      <c r="I24" s="109">
        <v>23.0</v>
      </c>
      <c r="J24" s="109">
        <v>-22.0</v>
      </c>
      <c r="K24" s="109">
        <v>-22.0</v>
      </c>
      <c r="L24" s="29"/>
      <c r="M24" s="115" t="s">
        <v>188</v>
      </c>
      <c r="N24" s="109">
        <v>4.0</v>
      </c>
      <c r="O24" s="108" t="s">
        <v>414</v>
      </c>
      <c r="P24" s="29"/>
      <c r="Q24" s="29"/>
      <c r="R24" s="29"/>
      <c r="S24" s="29"/>
    </row>
    <row r="25" ht="15.75" customHeight="1">
      <c r="A25" s="176" t="s">
        <v>687</v>
      </c>
      <c r="B25" s="170">
        <v>1.0</v>
      </c>
      <c r="C25" s="112">
        <v>0.0</v>
      </c>
      <c r="D25" s="112">
        <v>1.0</v>
      </c>
      <c r="E25" s="171">
        <f t="shared" si="1"/>
        <v>0</v>
      </c>
      <c r="F25" s="112">
        <v>3.0</v>
      </c>
      <c r="G25" s="112">
        <v>15.0</v>
      </c>
      <c r="H25" s="112">
        <v>3.0</v>
      </c>
      <c r="I25" s="112">
        <v>15.0</v>
      </c>
      <c r="J25" s="112">
        <v>-12.0</v>
      </c>
      <c r="K25" s="112">
        <v>-12.0</v>
      </c>
      <c r="L25" s="29"/>
      <c r="M25" s="111" t="s">
        <v>688</v>
      </c>
      <c r="N25" s="112">
        <v>1.0</v>
      </c>
      <c r="O25" s="112">
        <v>2014.0</v>
      </c>
      <c r="P25" s="29"/>
      <c r="Q25" s="29"/>
      <c r="R25" s="29"/>
      <c r="S25" s="29"/>
    </row>
    <row r="26" ht="15.75" customHeight="1">
      <c r="A26" s="174" t="s">
        <v>689</v>
      </c>
      <c r="B26" s="175">
        <v>2.0</v>
      </c>
      <c r="C26" s="109">
        <v>0.0</v>
      </c>
      <c r="D26" s="109">
        <v>2.0</v>
      </c>
      <c r="E26" s="167">
        <f t="shared" si="1"/>
        <v>0</v>
      </c>
      <c r="F26" s="109">
        <v>11.0</v>
      </c>
      <c r="G26" s="109">
        <v>24.0</v>
      </c>
      <c r="H26" s="109">
        <v>5.5</v>
      </c>
      <c r="I26" s="109">
        <v>12.0</v>
      </c>
      <c r="J26" s="109">
        <v>-13.0</v>
      </c>
      <c r="K26" s="109">
        <v>-6.5</v>
      </c>
      <c r="L26" s="29"/>
      <c r="M26" s="115" t="s">
        <v>171</v>
      </c>
      <c r="N26" s="109">
        <v>5.0</v>
      </c>
      <c r="O26" s="108" t="s">
        <v>690</v>
      </c>
      <c r="P26" s="29"/>
      <c r="Q26" s="29"/>
      <c r="R26" s="29"/>
      <c r="S26" s="29"/>
    </row>
    <row r="27" ht="15.75" customHeight="1">
      <c r="A27" s="176" t="s">
        <v>691</v>
      </c>
      <c r="B27" s="178">
        <v>4.0</v>
      </c>
      <c r="C27" s="112">
        <v>1.0</v>
      </c>
      <c r="D27" s="112">
        <v>3.0</v>
      </c>
      <c r="E27" s="171">
        <f t="shared" si="1"/>
        <v>0.25</v>
      </c>
      <c r="F27" s="112">
        <v>11.0</v>
      </c>
      <c r="G27" s="112">
        <v>46.0</v>
      </c>
      <c r="H27" s="112">
        <v>2.75</v>
      </c>
      <c r="I27" s="112">
        <v>14.15</v>
      </c>
      <c r="J27" s="112">
        <v>-35.0</v>
      </c>
      <c r="K27" s="112">
        <v>-8.75</v>
      </c>
      <c r="L27" s="29"/>
      <c r="M27" s="111" t="s">
        <v>692</v>
      </c>
      <c r="N27" s="114">
        <v>1.0</v>
      </c>
      <c r="O27" s="119">
        <v>2019.0</v>
      </c>
      <c r="P27" s="29"/>
      <c r="Q27" s="29"/>
      <c r="R27" s="29"/>
      <c r="S27" s="29"/>
    </row>
    <row r="28" ht="15.75" customHeight="1">
      <c r="A28" s="174" t="s">
        <v>693</v>
      </c>
      <c r="B28" s="109">
        <v>6.0</v>
      </c>
      <c r="C28" s="109">
        <v>0.0</v>
      </c>
      <c r="D28" s="109">
        <v>6.0</v>
      </c>
      <c r="E28" s="167">
        <f t="shared" si="1"/>
        <v>0</v>
      </c>
      <c r="F28" s="109">
        <v>37.0</v>
      </c>
      <c r="G28" s="109">
        <v>99.0</v>
      </c>
      <c r="H28" s="109">
        <v>6.17</v>
      </c>
      <c r="I28" s="109">
        <v>16.5</v>
      </c>
      <c r="J28" s="109">
        <v>-62.0</v>
      </c>
      <c r="K28" s="109">
        <v>-10.33</v>
      </c>
      <c r="L28" s="29"/>
      <c r="M28" s="115" t="s">
        <v>694</v>
      </c>
      <c r="N28" s="109">
        <v>1.0</v>
      </c>
      <c r="O28" s="109">
        <v>2019.0</v>
      </c>
      <c r="P28" s="29"/>
      <c r="Q28" s="29"/>
      <c r="R28" s="29"/>
      <c r="S28" s="29"/>
    </row>
    <row r="29" ht="15.75" customHeight="1">
      <c r="A29" s="176" t="s">
        <v>695</v>
      </c>
      <c r="B29" s="112">
        <v>9.0</v>
      </c>
      <c r="C29" s="112">
        <v>0.0</v>
      </c>
      <c r="D29" s="112">
        <v>9.0</v>
      </c>
      <c r="E29" s="171">
        <f t="shared" si="1"/>
        <v>0</v>
      </c>
      <c r="F29" s="112">
        <v>41.0</v>
      </c>
      <c r="G29" s="112">
        <v>115.0</v>
      </c>
      <c r="H29" s="112">
        <v>4.56</v>
      </c>
      <c r="I29" s="112">
        <v>12.78</v>
      </c>
      <c r="J29" s="112">
        <v>-74.0</v>
      </c>
      <c r="K29" s="112">
        <v>-8.22</v>
      </c>
      <c r="L29" s="29"/>
      <c r="M29" s="111" t="s">
        <v>131</v>
      </c>
      <c r="N29" s="112">
        <v>1.0</v>
      </c>
      <c r="O29" s="112">
        <v>2019.0</v>
      </c>
      <c r="P29" s="29"/>
      <c r="Q29" s="29"/>
      <c r="R29" s="29"/>
      <c r="S29" s="29"/>
    </row>
    <row r="30" ht="15.75" customHeight="1">
      <c r="A30" s="174" t="s">
        <v>696</v>
      </c>
      <c r="B30" s="109">
        <v>3.0</v>
      </c>
      <c r="C30" s="109">
        <v>1.0</v>
      </c>
      <c r="D30" s="109">
        <v>2.0</v>
      </c>
      <c r="E30" s="167">
        <f t="shared" si="1"/>
        <v>0.3333333333</v>
      </c>
      <c r="F30" s="109">
        <v>18.0</v>
      </c>
      <c r="G30" s="109">
        <v>33.0</v>
      </c>
      <c r="H30" s="109">
        <v>6.0</v>
      </c>
      <c r="I30" s="109">
        <v>14.14</v>
      </c>
      <c r="J30" s="109">
        <v>-15.0</v>
      </c>
      <c r="K30" s="109">
        <v>-5.0</v>
      </c>
      <c r="L30" s="29"/>
      <c r="M30" s="115" t="s">
        <v>673</v>
      </c>
      <c r="N30" s="109">
        <v>1.0</v>
      </c>
      <c r="O30" s="109">
        <v>2020.0</v>
      </c>
      <c r="P30" s="29"/>
      <c r="Q30" s="29"/>
      <c r="R30" s="29"/>
      <c r="S30" s="29"/>
    </row>
    <row r="31" ht="15.75" customHeight="1">
      <c r="A31" s="176" t="s">
        <v>697</v>
      </c>
      <c r="B31" s="112">
        <v>20.0</v>
      </c>
      <c r="C31" s="112">
        <v>17.0</v>
      </c>
      <c r="D31" s="112">
        <v>3.0</v>
      </c>
      <c r="E31" s="171">
        <f t="shared" si="1"/>
        <v>0.85</v>
      </c>
      <c r="F31" s="112">
        <v>252.0</v>
      </c>
      <c r="G31" s="112">
        <v>108.0</v>
      </c>
      <c r="H31" s="112">
        <v>12.6</v>
      </c>
      <c r="I31" s="112">
        <v>28.05</v>
      </c>
      <c r="J31" s="112">
        <v>144.0</v>
      </c>
      <c r="K31" s="112">
        <v>7.2</v>
      </c>
      <c r="L31" s="29"/>
      <c r="M31" s="29"/>
      <c r="N31" s="29"/>
      <c r="O31" s="29"/>
      <c r="P31" s="29"/>
      <c r="Q31" s="29"/>
      <c r="R31" s="29"/>
      <c r="S31" s="29"/>
    </row>
    <row r="32" ht="15.75" customHeight="1">
      <c r="A32" s="174" t="s">
        <v>698</v>
      </c>
      <c r="B32" s="109">
        <v>19.0</v>
      </c>
      <c r="C32" s="109">
        <v>4.0</v>
      </c>
      <c r="D32" s="109">
        <v>15.0</v>
      </c>
      <c r="E32" s="167">
        <f t="shared" si="1"/>
        <v>0.2105263158</v>
      </c>
      <c r="F32" s="109">
        <v>160.0</v>
      </c>
      <c r="G32" s="109">
        <v>220.0</v>
      </c>
      <c r="H32" s="109">
        <v>8.42</v>
      </c>
      <c r="I32" s="109">
        <v>14.46</v>
      </c>
      <c r="J32" s="109">
        <v>-60.0</v>
      </c>
      <c r="K32" s="109">
        <v>-3.16</v>
      </c>
      <c r="L32" s="29"/>
      <c r="M32" s="29"/>
      <c r="N32" s="29"/>
      <c r="O32" s="29"/>
      <c r="P32" s="29"/>
      <c r="Q32" s="29"/>
      <c r="R32" s="29"/>
      <c r="S32" s="29"/>
    </row>
    <row r="33" ht="15.75" customHeight="1">
      <c r="A33" s="176" t="s">
        <v>699</v>
      </c>
      <c r="B33" s="112">
        <v>3.0</v>
      </c>
      <c r="C33" s="112">
        <v>0.0</v>
      </c>
      <c r="D33" s="112">
        <v>3.0</v>
      </c>
      <c r="E33" s="171">
        <f t="shared" si="1"/>
        <v>0</v>
      </c>
      <c r="F33" s="112">
        <v>2.0</v>
      </c>
      <c r="G33" s="112">
        <v>43.0</v>
      </c>
      <c r="H33" s="112">
        <v>0.67</v>
      </c>
      <c r="I33" s="112">
        <v>14.33</v>
      </c>
      <c r="J33" s="112">
        <v>-41.0</v>
      </c>
      <c r="K33" s="112">
        <v>-13.67</v>
      </c>
      <c r="L33" s="29"/>
      <c r="M33" s="29"/>
      <c r="N33" s="29"/>
      <c r="O33" s="29"/>
      <c r="P33" s="29"/>
      <c r="Q33" s="29"/>
      <c r="R33" s="29"/>
      <c r="S33" s="29"/>
    </row>
    <row r="34" ht="15.75" customHeight="1">
      <c r="A34" s="184" t="s">
        <v>700</v>
      </c>
      <c r="B34" s="165">
        <v>16.0</v>
      </c>
      <c r="C34" s="165">
        <v>0.0</v>
      </c>
      <c r="D34" s="165">
        <v>16.0</v>
      </c>
      <c r="E34" s="185">
        <f t="shared" si="1"/>
        <v>0</v>
      </c>
      <c r="F34" s="165">
        <v>57.0</v>
      </c>
      <c r="G34" s="165">
        <v>218.0</v>
      </c>
      <c r="H34" s="186">
        <v>3.56</v>
      </c>
      <c r="I34" s="165">
        <v>13.63</v>
      </c>
      <c r="J34" s="165">
        <v>-161.0</v>
      </c>
      <c r="K34" s="165">
        <v>-10.06</v>
      </c>
      <c r="L34" s="29"/>
      <c r="M34" s="29"/>
      <c r="N34" s="29"/>
      <c r="O34" s="29"/>
      <c r="P34" s="29"/>
      <c r="Q34" s="29"/>
      <c r="R34" s="29"/>
      <c r="S34" s="29"/>
    </row>
    <row r="35" ht="15.75" customHeight="1">
      <c r="A35" s="187" t="s">
        <v>701</v>
      </c>
      <c r="B35" s="188">
        <v>220.0</v>
      </c>
      <c r="C35" s="188">
        <v>52.0</v>
      </c>
      <c r="D35" s="189">
        <v>168.0</v>
      </c>
      <c r="E35" s="190">
        <f t="shared" si="1"/>
        <v>0.2363636364</v>
      </c>
      <c r="F35" s="188">
        <v>1385.0</v>
      </c>
      <c r="G35" s="188">
        <v>2700.0</v>
      </c>
      <c r="H35" s="188">
        <v>6.3</v>
      </c>
      <c r="I35" s="188">
        <v>12.27</v>
      </c>
      <c r="J35" s="188">
        <v>-1315.0</v>
      </c>
      <c r="K35" s="188">
        <v>-5.98</v>
      </c>
      <c r="L35" s="29"/>
      <c r="M35" s="29"/>
      <c r="N35" s="29"/>
      <c r="O35" s="29"/>
      <c r="P35" s="29"/>
      <c r="Q35" s="29"/>
      <c r="R35" s="29"/>
      <c r="S35" s="29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" width="14.43"/>
    <col customWidth="1" min="3" max="3" width="18.29"/>
    <col customWidth="1" min="4" max="6" width="14.43"/>
    <col customWidth="1" min="11" max="11" width="6.57"/>
    <col customWidth="1" min="12" max="12" width="8.0"/>
    <col customWidth="1" min="14" max="14" width="7.57"/>
    <col customWidth="1" min="15" max="15" width="20.43"/>
    <col customWidth="1" min="16" max="16" width="5.57"/>
  </cols>
  <sheetData>
    <row r="1" ht="15.0" customHeight="1">
      <c r="A1" s="191" t="s">
        <v>702</v>
      </c>
      <c r="B1" s="192" t="s">
        <v>703</v>
      </c>
      <c r="C1" s="193" t="s">
        <v>704</v>
      </c>
      <c r="D1" s="194" t="s">
        <v>705</v>
      </c>
      <c r="E1" s="193" t="s">
        <v>7</v>
      </c>
      <c r="F1" s="193" t="s">
        <v>2</v>
      </c>
      <c r="G1" s="194" t="s">
        <v>706</v>
      </c>
      <c r="H1" s="193" t="s">
        <v>6</v>
      </c>
      <c r="I1" s="193" t="s">
        <v>367</v>
      </c>
      <c r="J1" s="193" t="s">
        <v>707</v>
      </c>
      <c r="K1" s="29"/>
      <c r="L1" s="195" t="s">
        <v>708</v>
      </c>
      <c r="M1" s="196"/>
      <c r="N1" s="196"/>
      <c r="O1" s="196"/>
      <c r="P1" s="58"/>
      <c r="Q1" s="197"/>
      <c r="R1" s="198"/>
    </row>
    <row r="2" ht="15.0" customHeight="1">
      <c r="A2" s="199" t="s">
        <v>709</v>
      </c>
      <c r="B2" s="199">
        <v>1.0</v>
      </c>
      <c r="C2" s="200" t="s">
        <v>214</v>
      </c>
      <c r="D2" s="201">
        <v>3.0</v>
      </c>
      <c r="E2" s="201">
        <v>7.0</v>
      </c>
      <c r="F2" s="201">
        <v>4.0</v>
      </c>
      <c r="G2" s="202">
        <v>0.57</v>
      </c>
      <c r="H2" s="201">
        <v>0.0</v>
      </c>
      <c r="I2" s="203">
        <v>4.0</v>
      </c>
      <c r="J2" s="201">
        <v>0.0</v>
      </c>
      <c r="K2" s="29"/>
      <c r="L2" s="204">
        <v>43947.0</v>
      </c>
      <c r="M2" s="205" t="s">
        <v>710</v>
      </c>
      <c r="N2" s="206">
        <v>15.0</v>
      </c>
      <c r="O2" s="207" t="s">
        <v>643</v>
      </c>
      <c r="P2" s="206">
        <v>2.0</v>
      </c>
      <c r="Q2" s="208"/>
      <c r="R2" s="198"/>
    </row>
    <row r="3" ht="15.0" customHeight="1">
      <c r="A3" s="98" t="s">
        <v>709</v>
      </c>
      <c r="B3" s="82">
        <v>2.0</v>
      </c>
      <c r="C3" s="83" t="s">
        <v>216</v>
      </c>
      <c r="D3" s="119">
        <v>5.0</v>
      </c>
      <c r="E3" s="119">
        <v>9.0</v>
      </c>
      <c r="F3" s="119">
        <v>1.0</v>
      </c>
      <c r="G3" s="209">
        <v>0.11</v>
      </c>
      <c r="H3" s="119">
        <v>0.0</v>
      </c>
      <c r="I3" s="210">
        <v>1.0</v>
      </c>
      <c r="J3" s="119">
        <v>1.0</v>
      </c>
      <c r="K3" s="29"/>
      <c r="L3" s="211">
        <v>43949.0</v>
      </c>
      <c r="M3" s="212" t="s">
        <v>679</v>
      </c>
      <c r="N3" s="213">
        <v>5.0</v>
      </c>
      <c r="O3" s="212" t="s">
        <v>710</v>
      </c>
      <c r="P3" s="213">
        <v>18.0</v>
      </c>
      <c r="Q3" s="208"/>
      <c r="R3" s="198"/>
    </row>
    <row r="4" ht="15.0" customHeight="1">
      <c r="A4" s="199" t="s">
        <v>709</v>
      </c>
      <c r="B4" s="214">
        <v>3.0</v>
      </c>
      <c r="C4" s="215" t="s">
        <v>215</v>
      </c>
      <c r="D4" s="117">
        <v>12.0</v>
      </c>
      <c r="E4" s="117">
        <v>15.0</v>
      </c>
      <c r="F4" s="117">
        <v>5.0</v>
      </c>
      <c r="G4" s="216">
        <v>0.33</v>
      </c>
      <c r="H4" s="117">
        <v>2.0</v>
      </c>
      <c r="I4" s="117">
        <v>7.0</v>
      </c>
      <c r="J4" s="117">
        <v>3.0</v>
      </c>
      <c r="K4" s="29"/>
      <c r="L4" s="217">
        <v>43956.0</v>
      </c>
      <c r="M4" s="218" t="s">
        <v>710</v>
      </c>
      <c r="N4" s="219">
        <v>5.0</v>
      </c>
      <c r="O4" s="220" t="s">
        <v>711</v>
      </c>
      <c r="P4" s="219">
        <v>17.0</v>
      </c>
      <c r="Q4" s="198"/>
      <c r="R4" s="198"/>
    </row>
    <row r="5" ht="15.0" customHeight="1">
      <c r="A5" s="98" t="s">
        <v>709</v>
      </c>
      <c r="B5" s="82">
        <v>4.0</v>
      </c>
      <c r="C5" s="83" t="s">
        <v>712</v>
      </c>
      <c r="D5" s="119">
        <v>6.0</v>
      </c>
      <c r="E5" s="119">
        <v>5.0</v>
      </c>
      <c r="F5" s="119">
        <v>2.0</v>
      </c>
      <c r="G5" s="209">
        <v>0.4</v>
      </c>
      <c r="H5" s="119">
        <v>1.0</v>
      </c>
      <c r="I5" s="119">
        <v>3.0</v>
      </c>
      <c r="J5" s="119">
        <v>4.0</v>
      </c>
      <c r="K5" s="29"/>
      <c r="L5" s="221">
        <v>43961.0</v>
      </c>
      <c r="M5" s="222" t="s">
        <v>674</v>
      </c>
      <c r="N5" s="223">
        <v>5.0</v>
      </c>
      <c r="O5" s="224" t="s">
        <v>710</v>
      </c>
      <c r="P5" s="223">
        <v>7.0</v>
      </c>
      <c r="Q5" s="198"/>
      <c r="R5" s="198"/>
    </row>
    <row r="6" ht="15.0" customHeight="1">
      <c r="A6" s="199" t="s">
        <v>709</v>
      </c>
      <c r="B6" s="214">
        <v>5.0</v>
      </c>
      <c r="C6" s="215" t="s">
        <v>713</v>
      </c>
      <c r="D6" s="117">
        <v>0.0</v>
      </c>
      <c r="E6" s="117">
        <v>2.0</v>
      </c>
      <c r="F6" s="117">
        <v>1.0</v>
      </c>
      <c r="G6" s="216">
        <v>0.5</v>
      </c>
      <c r="H6" s="117">
        <v>0.0</v>
      </c>
      <c r="I6" s="225">
        <v>1.0</v>
      </c>
      <c r="J6" s="117">
        <v>0.0</v>
      </c>
      <c r="K6" s="29"/>
      <c r="L6" s="204">
        <v>43965.0</v>
      </c>
      <c r="M6" s="226" t="s">
        <v>710</v>
      </c>
      <c r="N6" s="227">
        <v>16.0</v>
      </c>
      <c r="O6" s="226" t="s">
        <v>651</v>
      </c>
      <c r="P6" s="228">
        <v>2.0</v>
      </c>
      <c r="Q6" s="198"/>
      <c r="R6" s="198"/>
    </row>
    <row r="7" ht="15.0" customHeight="1">
      <c r="A7" s="98" t="s">
        <v>714</v>
      </c>
      <c r="B7" s="82">
        <v>6.0</v>
      </c>
      <c r="C7" s="83" t="s">
        <v>136</v>
      </c>
      <c r="D7" s="119">
        <v>16.0</v>
      </c>
      <c r="E7" s="119">
        <v>97.0</v>
      </c>
      <c r="F7" s="119">
        <v>33.0</v>
      </c>
      <c r="G7" s="209">
        <v>0.34</v>
      </c>
      <c r="H7" s="119">
        <v>10.0</v>
      </c>
      <c r="I7" s="119">
        <v>43.0</v>
      </c>
      <c r="J7" s="119">
        <v>3.0</v>
      </c>
      <c r="K7" s="29"/>
      <c r="L7" s="221">
        <v>43969.0</v>
      </c>
      <c r="M7" s="224" t="s">
        <v>710</v>
      </c>
      <c r="N7" s="223">
        <v>24.0</v>
      </c>
      <c r="O7" s="222" t="s">
        <v>715</v>
      </c>
      <c r="P7" s="223">
        <v>4.0</v>
      </c>
      <c r="Q7" s="198"/>
      <c r="R7" s="198"/>
    </row>
    <row r="8" ht="15.0" customHeight="1">
      <c r="A8" s="199" t="s">
        <v>716</v>
      </c>
      <c r="B8" s="214">
        <v>7.0</v>
      </c>
      <c r="C8" s="215" t="s">
        <v>717</v>
      </c>
      <c r="D8" s="117">
        <v>32.0</v>
      </c>
      <c r="E8" s="117">
        <v>3.0</v>
      </c>
      <c r="F8" s="117">
        <v>2.0</v>
      </c>
      <c r="G8" s="216">
        <v>0.67</v>
      </c>
      <c r="H8" s="117">
        <v>5.0</v>
      </c>
      <c r="I8" s="117">
        <v>7.0</v>
      </c>
      <c r="J8" s="117">
        <v>8.0</v>
      </c>
      <c r="K8" s="29"/>
      <c r="L8" s="204">
        <v>43976.0</v>
      </c>
      <c r="M8" s="229" t="s">
        <v>656</v>
      </c>
      <c r="N8" s="228">
        <v>6.0</v>
      </c>
      <c r="O8" s="226" t="s">
        <v>710</v>
      </c>
      <c r="P8" s="228">
        <v>9.0</v>
      </c>
    </row>
    <row r="9" ht="15.0" customHeight="1">
      <c r="A9" s="98" t="s">
        <v>709</v>
      </c>
      <c r="B9" s="82">
        <v>8.0</v>
      </c>
      <c r="C9" s="83" t="s">
        <v>213</v>
      </c>
      <c r="D9" s="119">
        <v>12.0</v>
      </c>
      <c r="E9" s="119">
        <v>29.0</v>
      </c>
      <c r="F9" s="119">
        <v>7.0</v>
      </c>
      <c r="G9" s="209">
        <v>0.24</v>
      </c>
      <c r="H9" s="119">
        <v>1.0</v>
      </c>
      <c r="I9" s="119">
        <v>8.0</v>
      </c>
      <c r="J9" s="119">
        <v>6.0</v>
      </c>
      <c r="K9" s="29"/>
      <c r="L9" s="221">
        <v>43979.0</v>
      </c>
      <c r="M9" s="224" t="s">
        <v>710</v>
      </c>
      <c r="N9" s="223">
        <v>11.0</v>
      </c>
      <c r="O9" s="222" t="s">
        <v>695</v>
      </c>
      <c r="P9" s="223">
        <v>5.0</v>
      </c>
      <c r="Q9" s="198"/>
      <c r="R9" s="198"/>
    </row>
    <row r="10" ht="15.0" customHeight="1">
      <c r="A10" s="98" t="s">
        <v>714</v>
      </c>
      <c r="B10" s="82">
        <v>10.0</v>
      </c>
      <c r="C10" s="83" t="s">
        <v>125</v>
      </c>
      <c r="D10" s="119">
        <v>29.0</v>
      </c>
      <c r="E10" s="119">
        <v>115.0</v>
      </c>
      <c r="F10" s="119">
        <v>36.0</v>
      </c>
      <c r="G10" s="209">
        <v>0.31</v>
      </c>
      <c r="H10" s="119">
        <v>11.0</v>
      </c>
      <c r="I10" s="119">
        <v>47.0</v>
      </c>
      <c r="J10" s="119">
        <v>15.0</v>
      </c>
      <c r="K10" s="29"/>
      <c r="L10" s="204">
        <v>43984.0</v>
      </c>
      <c r="M10" s="229" t="s">
        <v>697</v>
      </c>
      <c r="N10" s="228">
        <v>8.0</v>
      </c>
      <c r="O10" s="226" t="s">
        <v>710</v>
      </c>
      <c r="P10" s="228">
        <v>17.0</v>
      </c>
      <c r="Q10" s="198"/>
      <c r="R10" s="198"/>
    </row>
    <row r="11" ht="15.0" customHeight="1">
      <c r="A11" s="199" t="s">
        <v>129</v>
      </c>
      <c r="B11" s="214">
        <v>11.0</v>
      </c>
      <c r="C11" s="215" t="s">
        <v>201</v>
      </c>
      <c r="D11" s="117">
        <v>19.0</v>
      </c>
      <c r="E11" s="117">
        <v>2.0</v>
      </c>
      <c r="F11" s="117">
        <v>0.0</v>
      </c>
      <c r="G11" s="216">
        <v>0.0</v>
      </c>
      <c r="H11" s="117">
        <v>0.0</v>
      </c>
      <c r="I11" s="225">
        <v>0.0</v>
      </c>
      <c r="J11" s="117">
        <v>14.0</v>
      </c>
      <c r="K11" s="29"/>
      <c r="L11" s="230">
        <v>43995.0</v>
      </c>
      <c r="M11" s="231" t="s">
        <v>718</v>
      </c>
      <c r="N11" s="232"/>
      <c r="O11" s="233" t="s">
        <v>710</v>
      </c>
      <c r="P11" s="232"/>
      <c r="Q11" s="234" t="s">
        <v>719</v>
      </c>
      <c r="R11" s="198"/>
    </row>
    <row r="12" ht="15.0" customHeight="1">
      <c r="A12" s="199" t="s">
        <v>720</v>
      </c>
      <c r="B12" s="214">
        <v>13.0</v>
      </c>
      <c r="C12" s="215" t="s">
        <v>721</v>
      </c>
      <c r="D12" s="117">
        <v>6.0</v>
      </c>
      <c r="E12" s="117">
        <v>0.0</v>
      </c>
      <c r="F12" s="117">
        <v>0.0</v>
      </c>
      <c r="G12" s="216">
        <v>0.0</v>
      </c>
      <c r="H12" s="117">
        <v>0.0</v>
      </c>
      <c r="I12" s="225">
        <v>0.0</v>
      </c>
      <c r="J12" s="117">
        <v>3.0</v>
      </c>
      <c r="K12" s="29"/>
      <c r="L12" s="217">
        <v>43997.0</v>
      </c>
      <c r="M12" s="220" t="s">
        <v>722</v>
      </c>
      <c r="N12" s="219">
        <v>5.0</v>
      </c>
      <c r="O12" s="220" t="s">
        <v>723</v>
      </c>
      <c r="P12" s="219">
        <v>18.0</v>
      </c>
      <c r="Q12" s="235" t="s">
        <v>719</v>
      </c>
    </row>
    <row r="13" ht="15.0" customHeight="1">
      <c r="A13" s="98" t="s">
        <v>714</v>
      </c>
      <c r="B13" s="82">
        <v>16.0</v>
      </c>
      <c r="C13" s="83" t="s">
        <v>137</v>
      </c>
      <c r="D13" s="119">
        <v>20.0</v>
      </c>
      <c r="E13" s="119">
        <v>42.0</v>
      </c>
      <c r="F13" s="119">
        <v>19.0</v>
      </c>
      <c r="G13" s="209">
        <v>0.45</v>
      </c>
      <c r="H13" s="119">
        <v>20.0</v>
      </c>
      <c r="I13" s="119">
        <v>39.0</v>
      </c>
      <c r="J13" s="119">
        <v>7.0</v>
      </c>
      <c r="K13" s="29"/>
      <c r="L13" s="236" t="s">
        <v>724</v>
      </c>
      <c r="M13" s="17"/>
      <c r="N13" s="237">
        <v>127.0</v>
      </c>
      <c r="O13" s="163"/>
      <c r="Q13" s="29"/>
    </row>
    <row r="14" ht="15.0" customHeight="1">
      <c r="A14" s="199" t="s">
        <v>709</v>
      </c>
      <c r="B14" s="214">
        <v>17.0</v>
      </c>
      <c r="C14" s="215" t="s">
        <v>725</v>
      </c>
      <c r="D14" s="117">
        <v>3.0</v>
      </c>
      <c r="E14" s="117">
        <v>1.0</v>
      </c>
      <c r="F14" s="117">
        <v>0.0</v>
      </c>
      <c r="G14" s="216">
        <v>0.0</v>
      </c>
      <c r="H14" s="117">
        <v>0.0</v>
      </c>
      <c r="I14" s="225">
        <v>0.0</v>
      </c>
      <c r="J14" s="117">
        <v>0.0</v>
      </c>
      <c r="K14" s="29"/>
      <c r="L14" s="238" t="s">
        <v>726</v>
      </c>
      <c r="M14" s="17"/>
      <c r="N14" s="239">
        <v>72.0</v>
      </c>
      <c r="R14" s="198"/>
    </row>
    <row r="15" ht="15.0" customHeight="1">
      <c r="A15" s="98" t="s">
        <v>720</v>
      </c>
      <c r="B15" s="82">
        <v>18.0</v>
      </c>
      <c r="C15" s="83" t="s">
        <v>727</v>
      </c>
      <c r="D15" s="119">
        <v>1.0</v>
      </c>
      <c r="E15" s="119">
        <v>0.0</v>
      </c>
      <c r="F15" s="119">
        <v>0.0</v>
      </c>
      <c r="G15" s="209">
        <v>0.0</v>
      </c>
      <c r="H15" s="119">
        <v>0.0</v>
      </c>
      <c r="I15" s="210">
        <v>0.0</v>
      </c>
      <c r="J15" s="119">
        <v>0.0</v>
      </c>
      <c r="K15" s="29"/>
      <c r="L15" s="240" t="s">
        <v>3</v>
      </c>
      <c r="M15" s="17"/>
      <c r="N15" s="237">
        <v>12.7</v>
      </c>
      <c r="R15" s="198"/>
    </row>
    <row r="16" ht="15.0" customHeight="1">
      <c r="A16" s="199" t="s">
        <v>720</v>
      </c>
      <c r="B16" s="214">
        <v>15.0</v>
      </c>
      <c r="C16" s="215" t="s">
        <v>728</v>
      </c>
      <c r="D16" s="117">
        <v>13.0</v>
      </c>
      <c r="E16" s="117">
        <v>0.0</v>
      </c>
      <c r="F16" s="117">
        <v>0.0</v>
      </c>
      <c r="G16" s="216">
        <v>0.0</v>
      </c>
      <c r="H16" s="117">
        <v>0.0</v>
      </c>
      <c r="I16" s="225">
        <v>0.0</v>
      </c>
      <c r="J16" s="117">
        <v>5.0</v>
      </c>
      <c r="K16" s="29"/>
      <c r="L16" s="238" t="s">
        <v>729</v>
      </c>
      <c r="M16" s="17"/>
      <c r="N16" s="239">
        <v>7.2</v>
      </c>
      <c r="R16" s="198"/>
    </row>
    <row r="17" ht="15.0" customHeight="1">
      <c r="A17" s="98" t="s">
        <v>730</v>
      </c>
      <c r="B17" s="82">
        <v>21.0</v>
      </c>
      <c r="C17" s="83" t="s">
        <v>731</v>
      </c>
      <c r="D17" s="119">
        <v>0.0</v>
      </c>
      <c r="E17" s="119">
        <v>0.0</v>
      </c>
      <c r="F17" s="119">
        <v>0.0</v>
      </c>
      <c r="G17" s="209">
        <v>0.0</v>
      </c>
      <c r="H17" s="119">
        <v>0.0</v>
      </c>
      <c r="I17" s="210">
        <v>0.0</v>
      </c>
      <c r="J17" s="119">
        <v>0.0</v>
      </c>
      <c r="K17" s="29"/>
    </row>
    <row r="18" ht="15.0" customHeight="1">
      <c r="A18" s="40" t="s">
        <v>720</v>
      </c>
      <c r="B18" s="96">
        <v>22.0</v>
      </c>
      <c r="C18" s="97" t="s">
        <v>732</v>
      </c>
      <c r="D18" s="117">
        <v>20.0</v>
      </c>
      <c r="E18" s="117">
        <v>0.0</v>
      </c>
      <c r="F18" s="117">
        <v>0.0</v>
      </c>
      <c r="G18" s="216">
        <v>0.0</v>
      </c>
      <c r="H18" s="117">
        <v>0.0</v>
      </c>
      <c r="I18" s="225">
        <v>0.0</v>
      </c>
      <c r="J18" s="117">
        <v>8.0</v>
      </c>
      <c r="K18" s="29"/>
      <c r="L18" s="218" t="s">
        <v>733</v>
      </c>
      <c r="M18" s="241" t="s">
        <v>171</v>
      </c>
    </row>
    <row r="19" ht="15.0" customHeight="1">
      <c r="A19" s="98" t="s">
        <v>716</v>
      </c>
      <c r="B19" s="82">
        <v>23.0</v>
      </c>
      <c r="C19" s="83" t="s">
        <v>734</v>
      </c>
      <c r="D19" s="119">
        <v>11.0</v>
      </c>
      <c r="E19" s="119">
        <v>1.0</v>
      </c>
      <c r="F19" s="119">
        <v>0.0</v>
      </c>
      <c r="G19" s="209">
        <v>0.0</v>
      </c>
      <c r="H19" s="119">
        <v>0.0</v>
      </c>
      <c r="I19" s="210">
        <v>0.0</v>
      </c>
      <c r="J19" s="119">
        <v>0.0</v>
      </c>
      <c r="K19" s="29"/>
    </row>
    <row r="20" ht="15.0" customHeight="1">
      <c r="A20" s="40" t="s">
        <v>730</v>
      </c>
      <c r="B20" s="96">
        <v>24.0</v>
      </c>
      <c r="C20" s="97" t="s">
        <v>735</v>
      </c>
      <c r="D20" s="117">
        <v>0.0</v>
      </c>
      <c r="E20" s="117">
        <v>0.0</v>
      </c>
      <c r="F20" s="117">
        <v>0.0</v>
      </c>
      <c r="G20" s="216">
        <v>0.0</v>
      </c>
      <c r="H20" s="117">
        <v>0.0</v>
      </c>
      <c r="I20" s="225">
        <v>0.0</v>
      </c>
      <c r="J20" s="117">
        <v>0.0</v>
      </c>
      <c r="K20" s="29"/>
    </row>
    <row r="21" ht="15.0" customHeight="1">
      <c r="A21" s="98" t="s">
        <v>709</v>
      </c>
      <c r="B21" s="82">
        <v>25.0</v>
      </c>
      <c r="C21" s="83" t="s">
        <v>736</v>
      </c>
      <c r="D21" s="119">
        <v>34.0</v>
      </c>
      <c r="E21" s="119">
        <v>26.0</v>
      </c>
      <c r="F21" s="119">
        <v>7.0</v>
      </c>
      <c r="G21" s="209">
        <v>0.27</v>
      </c>
      <c r="H21" s="119">
        <v>8.0</v>
      </c>
      <c r="I21" s="119">
        <v>15.0</v>
      </c>
      <c r="J21" s="119">
        <v>11.0</v>
      </c>
      <c r="K21" s="29"/>
    </row>
    <row r="22" ht="15.0" customHeight="1">
      <c r="A22" s="40" t="s">
        <v>709</v>
      </c>
      <c r="B22" s="96">
        <v>26.0</v>
      </c>
      <c r="C22" s="97" t="s">
        <v>196</v>
      </c>
      <c r="D22" s="117">
        <v>12.0</v>
      </c>
      <c r="E22" s="117">
        <v>22.0</v>
      </c>
      <c r="F22" s="117">
        <v>9.0</v>
      </c>
      <c r="G22" s="216">
        <v>0.41</v>
      </c>
      <c r="H22" s="117">
        <v>2.0</v>
      </c>
      <c r="I22" s="117">
        <v>11.0</v>
      </c>
      <c r="J22" s="117">
        <v>1.0</v>
      </c>
      <c r="K22" s="29"/>
    </row>
    <row r="23" ht="15.0" customHeight="1">
      <c r="A23" s="98" t="s">
        <v>709</v>
      </c>
      <c r="B23" s="82">
        <v>27.0</v>
      </c>
      <c r="C23" s="83" t="s">
        <v>299</v>
      </c>
      <c r="D23" s="119">
        <v>1.0</v>
      </c>
      <c r="E23" s="119">
        <v>3.0</v>
      </c>
      <c r="F23" s="119">
        <v>2.0</v>
      </c>
      <c r="G23" s="209">
        <v>0.67</v>
      </c>
      <c r="H23" s="119">
        <v>0.0</v>
      </c>
      <c r="I23" s="210">
        <v>2.0</v>
      </c>
      <c r="J23" s="119">
        <v>2.0</v>
      </c>
      <c r="K23" s="29"/>
    </row>
    <row r="24" ht="15.75" customHeight="1">
      <c r="A24" s="40" t="s">
        <v>720</v>
      </c>
      <c r="B24" s="40">
        <v>28.0</v>
      </c>
      <c r="C24" s="40" t="s">
        <v>737</v>
      </c>
      <c r="D24" s="117">
        <v>2.0</v>
      </c>
      <c r="E24" s="117">
        <v>1.0</v>
      </c>
      <c r="F24" s="117">
        <v>0.0</v>
      </c>
      <c r="G24" s="216">
        <v>0.0</v>
      </c>
      <c r="H24" s="117">
        <v>0.0</v>
      </c>
      <c r="I24" s="225">
        <v>0.0</v>
      </c>
      <c r="J24" s="117">
        <v>2.0</v>
      </c>
      <c r="K24" s="29"/>
    </row>
    <row r="25" ht="15.75" customHeight="1">
      <c r="A25" s="98" t="s">
        <v>720</v>
      </c>
      <c r="B25" s="98">
        <v>29.0</v>
      </c>
      <c r="C25" s="98" t="s">
        <v>738</v>
      </c>
      <c r="D25" s="119">
        <v>13.0</v>
      </c>
      <c r="E25" s="119">
        <v>0.0</v>
      </c>
      <c r="F25" s="119">
        <v>0.0</v>
      </c>
      <c r="G25" s="209">
        <v>0.0</v>
      </c>
      <c r="H25" s="119">
        <v>0.0</v>
      </c>
      <c r="I25" s="210">
        <v>0.0</v>
      </c>
      <c r="J25" s="119">
        <v>10.0</v>
      </c>
      <c r="K25" s="29"/>
    </row>
    <row r="26" ht="15.75" customHeight="1">
      <c r="A26" s="94"/>
      <c r="B26" s="94"/>
      <c r="C26" s="98" t="s">
        <v>739</v>
      </c>
      <c r="D26" s="242">
        <v>270.0</v>
      </c>
      <c r="E26" s="242">
        <v>380.0</v>
      </c>
      <c r="F26" s="242">
        <v>128.0</v>
      </c>
      <c r="G26" s="243">
        <v>0.34</v>
      </c>
      <c r="H26" s="242">
        <v>55.0</v>
      </c>
      <c r="I26" s="242">
        <v>188.0</v>
      </c>
      <c r="J26" s="242">
        <v>103.0</v>
      </c>
      <c r="K26" s="29"/>
    </row>
    <row r="27" ht="15.75" customHeight="1">
      <c r="A27" s="29"/>
      <c r="B27" s="29"/>
      <c r="C27" s="29"/>
      <c r="D27" s="29"/>
      <c r="E27" s="29"/>
      <c r="F27" s="29"/>
      <c r="G27" s="29"/>
    </row>
    <row r="28" ht="15.75" customHeight="1">
      <c r="A28" s="29"/>
      <c r="B28" s="29"/>
      <c r="C28" s="29"/>
      <c r="D28" s="29"/>
      <c r="E28" s="29"/>
      <c r="F28" s="29"/>
      <c r="G28" s="29"/>
    </row>
    <row r="29" ht="15.75" customHeight="1">
      <c r="A29" s="29"/>
      <c r="B29" s="29"/>
      <c r="C29" s="29"/>
      <c r="D29" s="29"/>
      <c r="E29" s="29"/>
      <c r="F29" s="29"/>
      <c r="G29" s="29"/>
    </row>
    <row r="30" ht="15.75" customHeight="1">
      <c r="A30" s="29"/>
      <c r="B30" s="29"/>
      <c r="C30" s="29"/>
      <c r="D30" s="29"/>
      <c r="E30" s="29"/>
      <c r="F30" s="29"/>
      <c r="G30" s="29"/>
    </row>
    <row r="31" ht="15.75" customHeight="1">
      <c r="A31" s="244" t="s">
        <v>740</v>
      </c>
      <c r="B31" s="245" t="s">
        <v>740</v>
      </c>
      <c r="C31" s="246" t="s">
        <v>741</v>
      </c>
      <c r="D31" s="246" t="s">
        <v>742</v>
      </c>
      <c r="E31" s="29"/>
      <c r="F31" s="244" t="s">
        <v>743</v>
      </c>
      <c r="G31" s="246" t="s">
        <v>744</v>
      </c>
      <c r="H31" s="246" t="s">
        <v>745</v>
      </c>
      <c r="I31" s="246" t="s">
        <v>742</v>
      </c>
    </row>
    <row r="32" ht="15.75" customHeight="1">
      <c r="A32" s="245" t="s">
        <v>746</v>
      </c>
      <c r="B32" s="246">
        <v>160.0</v>
      </c>
      <c r="C32" s="247">
        <v>96.0</v>
      </c>
      <c r="D32" s="248">
        <v>0.6</v>
      </c>
      <c r="E32" s="29"/>
      <c r="F32" s="249" t="s">
        <v>731</v>
      </c>
      <c r="G32" s="247">
        <v>162.0</v>
      </c>
      <c r="H32" s="247">
        <v>99.0</v>
      </c>
      <c r="I32" s="248">
        <v>0.61</v>
      </c>
    </row>
    <row r="33" ht="15.75" customHeight="1">
      <c r="A33" s="250" t="s">
        <v>747</v>
      </c>
      <c r="B33" s="251">
        <v>52.0</v>
      </c>
      <c r="C33" s="251">
        <v>27.0</v>
      </c>
      <c r="D33" s="252">
        <v>0.52</v>
      </c>
      <c r="E33" s="29"/>
      <c r="F33" s="253" t="s">
        <v>748</v>
      </c>
      <c r="G33" s="251">
        <v>6.0</v>
      </c>
      <c r="H33" s="251">
        <v>3.0</v>
      </c>
      <c r="I33" s="252">
        <v>0.5</v>
      </c>
    </row>
    <row r="34" ht="15.75" customHeight="1">
      <c r="A34" s="249" t="s">
        <v>736</v>
      </c>
      <c r="B34" s="247">
        <v>6.0</v>
      </c>
      <c r="C34" s="247">
        <v>6.0</v>
      </c>
      <c r="D34" s="248">
        <v>1.0</v>
      </c>
      <c r="E34" s="29"/>
      <c r="F34" s="254"/>
      <c r="G34" s="247">
        <v>0.0</v>
      </c>
      <c r="H34" s="247">
        <v>0.0</v>
      </c>
      <c r="I34" s="248">
        <v>0.0</v>
      </c>
    </row>
    <row r="35" ht="15.75" customHeight="1">
      <c r="A35" s="255"/>
      <c r="B35" s="256"/>
      <c r="C35" s="256"/>
      <c r="D35" s="257"/>
      <c r="F35" s="258"/>
      <c r="G35" s="256"/>
      <c r="H35" s="256"/>
      <c r="I35" s="257"/>
    </row>
    <row r="36" ht="15.75" customHeight="1">
      <c r="A36" s="259"/>
      <c r="B36" s="259"/>
      <c r="C36" s="259"/>
      <c r="D36" s="259"/>
      <c r="E36" s="260"/>
    </row>
    <row r="37" ht="15.75" customHeight="1">
      <c r="A37" s="261"/>
      <c r="B37" s="262" t="s">
        <v>749</v>
      </c>
      <c r="C37" s="246" t="s">
        <v>7</v>
      </c>
      <c r="D37" s="246" t="s">
        <v>2</v>
      </c>
      <c r="E37" s="246" t="s">
        <v>706</v>
      </c>
    </row>
    <row r="38" ht="15.75" customHeight="1">
      <c r="A38" s="263" t="s">
        <v>750</v>
      </c>
      <c r="B38" s="250">
        <v>24.0</v>
      </c>
      <c r="C38" s="251">
        <v>0.0</v>
      </c>
      <c r="D38" s="251">
        <v>2.0</v>
      </c>
      <c r="E38" s="252">
        <v>0.08</v>
      </c>
    </row>
    <row r="39" ht="15.75" customHeight="1">
      <c r="A39" s="264" t="s">
        <v>751</v>
      </c>
      <c r="B39" s="265">
        <v>48.0</v>
      </c>
      <c r="C39" s="247">
        <v>0.0</v>
      </c>
      <c r="D39" s="247">
        <v>16.0</v>
      </c>
      <c r="E39" s="248">
        <v>0.33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L1:P1"/>
    <mergeCell ref="Q8:R8"/>
    <mergeCell ref="Q12:R12"/>
    <mergeCell ref="L13:M13"/>
    <mergeCell ref="L14:M14"/>
    <mergeCell ref="L15:M15"/>
    <mergeCell ref="L16:M16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18.29"/>
    <col customWidth="1" min="3" max="6" width="14.43"/>
    <col customWidth="1" min="12" max="12" width="6.57"/>
    <col customWidth="1" min="16" max="16" width="20.43"/>
  </cols>
  <sheetData>
    <row r="1" ht="15.0" customHeight="1">
      <c r="A1" s="193" t="s">
        <v>703</v>
      </c>
      <c r="B1" s="193" t="s">
        <v>704</v>
      </c>
      <c r="C1" s="194" t="s">
        <v>705</v>
      </c>
      <c r="D1" s="193" t="s">
        <v>7</v>
      </c>
      <c r="E1" s="193" t="s">
        <v>752</v>
      </c>
      <c r="F1" s="193" t="s">
        <v>2</v>
      </c>
      <c r="G1" s="194" t="s">
        <v>706</v>
      </c>
      <c r="H1" s="193" t="s">
        <v>6</v>
      </c>
      <c r="I1" s="193" t="s">
        <v>367</v>
      </c>
      <c r="J1" s="193" t="s">
        <v>707</v>
      </c>
      <c r="K1" s="193" t="s">
        <v>753</v>
      </c>
      <c r="L1" s="29"/>
      <c r="M1" s="142" t="s">
        <v>708</v>
      </c>
      <c r="N1" s="48"/>
      <c r="O1" s="48"/>
      <c r="P1" s="266"/>
      <c r="Q1" s="267"/>
      <c r="R1" s="267"/>
    </row>
    <row r="2" ht="15.0" customHeight="1">
      <c r="A2" s="268">
        <v>1.0</v>
      </c>
      <c r="B2" s="269" t="s">
        <v>190</v>
      </c>
      <c r="C2" s="201" t="s">
        <v>754</v>
      </c>
      <c r="D2" s="201" t="s">
        <v>754</v>
      </c>
      <c r="E2" s="203" t="s">
        <v>754</v>
      </c>
      <c r="F2" s="203" t="s">
        <v>754</v>
      </c>
      <c r="G2" s="203" t="s">
        <v>754</v>
      </c>
      <c r="H2" s="203" t="s">
        <v>754</v>
      </c>
      <c r="I2" s="203" t="s">
        <v>754</v>
      </c>
      <c r="J2" s="203" t="s">
        <v>754</v>
      </c>
      <c r="K2" s="203" t="s">
        <v>754</v>
      </c>
      <c r="L2" s="29"/>
      <c r="M2" s="270">
        <v>43909.0</v>
      </c>
      <c r="N2" s="29" t="s">
        <v>710</v>
      </c>
      <c r="O2" s="29"/>
      <c r="P2" s="29" t="s">
        <v>674</v>
      </c>
      <c r="Q2" s="100"/>
      <c r="R2" s="29"/>
    </row>
    <row r="3" ht="15.0" customHeight="1">
      <c r="A3" s="75">
        <v>2.0</v>
      </c>
      <c r="B3" s="53" t="s">
        <v>212</v>
      </c>
      <c r="C3" s="210" t="s">
        <v>754</v>
      </c>
      <c r="D3" s="210" t="s">
        <v>754</v>
      </c>
      <c r="E3" s="210" t="s">
        <v>754</v>
      </c>
      <c r="F3" s="210" t="s">
        <v>754</v>
      </c>
      <c r="G3" s="210" t="s">
        <v>754</v>
      </c>
      <c r="H3" s="210" t="s">
        <v>754</v>
      </c>
      <c r="I3" s="210" t="s">
        <v>754</v>
      </c>
      <c r="J3" s="210" t="s">
        <v>754</v>
      </c>
      <c r="K3" s="210" t="s">
        <v>754</v>
      </c>
      <c r="L3" s="29"/>
      <c r="M3" s="271">
        <v>43915.0</v>
      </c>
      <c r="N3" s="272" t="s">
        <v>679</v>
      </c>
      <c r="O3" s="272"/>
      <c r="P3" s="272" t="s">
        <v>710</v>
      </c>
      <c r="Q3" s="100"/>
      <c r="R3" s="29"/>
    </row>
    <row r="4" ht="15.0" customHeight="1">
      <c r="A4" s="273">
        <v>3.0</v>
      </c>
      <c r="B4" s="274" t="s">
        <v>256</v>
      </c>
      <c r="C4" s="225" t="s">
        <v>754</v>
      </c>
      <c r="D4" s="225" t="s">
        <v>754</v>
      </c>
      <c r="E4" s="225" t="s">
        <v>754</v>
      </c>
      <c r="F4" s="225" t="s">
        <v>754</v>
      </c>
      <c r="G4" s="225" t="s">
        <v>754</v>
      </c>
      <c r="H4" s="225" t="s">
        <v>754</v>
      </c>
      <c r="I4" s="225" t="s">
        <v>754</v>
      </c>
      <c r="J4" s="225" t="s">
        <v>754</v>
      </c>
      <c r="K4" s="225" t="s">
        <v>754</v>
      </c>
      <c r="L4" s="29"/>
      <c r="M4" s="270">
        <v>43917.0</v>
      </c>
      <c r="N4" s="29" t="s">
        <v>710</v>
      </c>
      <c r="O4" s="29"/>
      <c r="P4" s="29" t="s">
        <v>755</v>
      </c>
      <c r="Q4" s="100"/>
      <c r="R4" s="29"/>
    </row>
    <row r="5" ht="15.0" customHeight="1">
      <c r="A5" s="75">
        <v>4.0</v>
      </c>
      <c r="B5" s="53" t="s">
        <v>266</v>
      </c>
      <c r="C5" s="210" t="s">
        <v>754</v>
      </c>
      <c r="D5" s="210" t="s">
        <v>754</v>
      </c>
      <c r="E5" s="210" t="s">
        <v>754</v>
      </c>
      <c r="F5" s="210" t="s">
        <v>754</v>
      </c>
      <c r="G5" s="210" t="s">
        <v>754</v>
      </c>
      <c r="H5" s="210" t="s">
        <v>754</v>
      </c>
      <c r="I5" s="210" t="s">
        <v>754</v>
      </c>
      <c r="J5" s="210" t="s">
        <v>754</v>
      </c>
      <c r="K5" s="210" t="s">
        <v>754</v>
      </c>
      <c r="L5" s="29"/>
      <c r="M5" s="271">
        <v>43920.0</v>
      </c>
      <c r="N5" s="272" t="s">
        <v>710</v>
      </c>
      <c r="O5" s="272"/>
      <c r="P5" s="272" t="s">
        <v>756</v>
      </c>
      <c r="Q5" s="100"/>
      <c r="R5" s="29"/>
    </row>
    <row r="6" ht="15.0" customHeight="1">
      <c r="A6" s="273">
        <v>5.0</v>
      </c>
      <c r="B6" s="274" t="s">
        <v>270</v>
      </c>
      <c r="C6" s="225" t="s">
        <v>754</v>
      </c>
      <c r="D6" s="225" t="s">
        <v>754</v>
      </c>
      <c r="E6" s="225" t="s">
        <v>754</v>
      </c>
      <c r="F6" s="225" t="s">
        <v>754</v>
      </c>
      <c r="G6" s="225" t="s">
        <v>754</v>
      </c>
      <c r="H6" s="225" t="s">
        <v>754</v>
      </c>
      <c r="I6" s="225" t="s">
        <v>754</v>
      </c>
      <c r="J6" s="225" t="s">
        <v>754</v>
      </c>
      <c r="K6" s="225" t="s">
        <v>754</v>
      </c>
      <c r="L6" s="29"/>
      <c r="M6" s="270">
        <v>43922.0</v>
      </c>
      <c r="N6" s="29" t="s">
        <v>651</v>
      </c>
      <c r="O6" s="29"/>
      <c r="P6" s="29" t="s">
        <v>710</v>
      </c>
      <c r="Q6" s="100"/>
      <c r="R6" s="29"/>
    </row>
    <row r="7" ht="15.0" customHeight="1">
      <c r="A7" s="75">
        <v>6.0</v>
      </c>
      <c r="B7" s="53" t="s">
        <v>136</v>
      </c>
      <c r="C7" s="210" t="s">
        <v>754</v>
      </c>
      <c r="D7" s="210" t="s">
        <v>754</v>
      </c>
      <c r="E7" s="210" t="s">
        <v>754</v>
      </c>
      <c r="F7" s="210" t="s">
        <v>754</v>
      </c>
      <c r="G7" s="210" t="s">
        <v>754</v>
      </c>
      <c r="H7" s="210" t="s">
        <v>754</v>
      </c>
      <c r="I7" s="210" t="s">
        <v>754</v>
      </c>
      <c r="J7" s="210" t="s">
        <v>754</v>
      </c>
      <c r="K7" s="210" t="s">
        <v>754</v>
      </c>
      <c r="L7" s="29"/>
      <c r="M7" s="271">
        <v>43927.0</v>
      </c>
      <c r="N7" s="272" t="s">
        <v>710</v>
      </c>
      <c r="O7" s="272"/>
      <c r="P7" s="272" t="s">
        <v>757</v>
      </c>
      <c r="Q7" s="100"/>
      <c r="R7" s="29"/>
    </row>
    <row r="8" ht="15.0" customHeight="1">
      <c r="A8" s="273">
        <v>7.0</v>
      </c>
      <c r="B8" s="274" t="s">
        <v>213</v>
      </c>
      <c r="C8" s="225" t="s">
        <v>754</v>
      </c>
      <c r="D8" s="225" t="s">
        <v>754</v>
      </c>
      <c r="E8" s="225" t="s">
        <v>754</v>
      </c>
      <c r="F8" s="225" t="s">
        <v>754</v>
      </c>
      <c r="G8" s="225" t="s">
        <v>754</v>
      </c>
      <c r="H8" s="225" t="s">
        <v>754</v>
      </c>
      <c r="I8" s="225" t="s">
        <v>754</v>
      </c>
      <c r="J8" s="225" t="s">
        <v>754</v>
      </c>
      <c r="K8" s="225" t="s">
        <v>754</v>
      </c>
      <c r="L8" s="29"/>
      <c r="M8" s="270">
        <v>43941.0</v>
      </c>
      <c r="N8" s="29" t="s">
        <v>710</v>
      </c>
      <c r="O8" s="29"/>
      <c r="P8" s="29" t="s">
        <v>693</v>
      </c>
      <c r="Q8" s="100"/>
      <c r="R8" s="29"/>
    </row>
    <row r="9" ht="15.0" customHeight="1">
      <c r="A9" s="75">
        <v>8.0</v>
      </c>
      <c r="B9" s="53" t="s">
        <v>227</v>
      </c>
      <c r="C9" s="210" t="s">
        <v>754</v>
      </c>
      <c r="D9" s="210" t="s">
        <v>754</v>
      </c>
      <c r="E9" s="210" t="s">
        <v>754</v>
      </c>
      <c r="F9" s="210" t="s">
        <v>754</v>
      </c>
      <c r="G9" s="210" t="s">
        <v>754</v>
      </c>
      <c r="H9" s="210" t="s">
        <v>754</v>
      </c>
      <c r="I9" s="210" t="s">
        <v>754</v>
      </c>
      <c r="J9" s="210" t="s">
        <v>754</v>
      </c>
      <c r="K9" s="210" t="s">
        <v>754</v>
      </c>
      <c r="L9" s="29"/>
      <c r="M9" s="271">
        <v>43945.0</v>
      </c>
      <c r="N9" s="272" t="s">
        <v>710</v>
      </c>
      <c r="O9" s="272"/>
      <c r="P9" s="272" t="s">
        <v>656</v>
      </c>
      <c r="Q9" s="100"/>
      <c r="R9" s="29"/>
    </row>
    <row r="10" ht="15.0" customHeight="1">
      <c r="A10" s="273">
        <v>9.0</v>
      </c>
      <c r="B10" s="274" t="s">
        <v>125</v>
      </c>
      <c r="C10" s="225" t="s">
        <v>754</v>
      </c>
      <c r="D10" s="225" t="s">
        <v>754</v>
      </c>
      <c r="E10" s="225" t="s">
        <v>754</v>
      </c>
      <c r="F10" s="225" t="s">
        <v>754</v>
      </c>
      <c r="G10" s="225" t="s">
        <v>754</v>
      </c>
      <c r="H10" s="225" t="s">
        <v>754</v>
      </c>
      <c r="I10" s="225" t="s">
        <v>754</v>
      </c>
      <c r="J10" s="225" t="s">
        <v>754</v>
      </c>
      <c r="K10" s="225" t="s">
        <v>754</v>
      </c>
      <c r="L10" s="29"/>
      <c r="M10" s="270">
        <v>43949.0</v>
      </c>
      <c r="N10" s="29" t="s">
        <v>695</v>
      </c>
      <c r="P10" s="29" t="s">
        <v>710</v>
      </c>
      <c r="Q10" s="100"/>
      <c r="R10" s="29"/>
    </row>
    <row r="11" ht="15.0" customHeight="1">
      <c r="A11" s="75">
        <v>10.0</v>
      </c>
      <c r="B11" s="53" t="s">
        <v>278</v>
      </c>
      <c r="C11" s="210" t="s">
        <v>754</v>
      </c>
      <c r="D11" s="210" t="s">
        <v>754</v>
      </c>
      <c r="E11" s="210" t="s">
        <v>754</v>
      </c>
      <c r="F11" s="210" t="s">
        <v>754</v>
      </c>
      <c r="G11" s="210" t="s">
        <v>754</v>
      </c>
      <c r="H11" s="210" t="s">
        <v>754</v>
      </c>
      <c r="I11" s="210" t="s">
        <v>754</v>
      </c>
      <c r="J11" s="210" t="s">
        <v>754</v>
      </c>
      <c r="K11" s="210" t="s">
        <v>754</v>
      </c>
      <c r="L11" s="29"/>
      <c r="M11" s="275">
        <v>43955.0</v>
      </c>
      <c r="N11" s="272" t="s">
        <v>710</v>
      </c>
      <c r="O11" s="272"/>
      <c r="P11" s="272" t="s">
        <v>697</v>
      </c>
      <c r="Q11" s="100"/>
      <c r="R11" s="29"/>
    </row>
    <row r="12" ht="15.0" customHeight="1">
      <c r="A12" s="273">
        <v>11.0</v>
      </c>
      <c r="B12" s="274" t="s">
        <v>261</v>
      </c>
      <c r="C12" s="225" t="s">
        <v>754</v>
      </c>
      <c r="D12" s="225" t="s">
        <v>754</v>
      </c>
      <c r="E12" s="225" t="s">
        <v>754</v>
      </c>
      <c r="F12" s="225" t="s">
        <v>754</v>
      </c>
      <c r="G12" s="225" t="s">
        <v>754</v>
      </c>
      <c r="H12" s="225" t="s">
        <v>754</v>
      </c>
      <c r="I12" s="225" t="s">
        <v>754</v>
      </c>
      <c r="J12" s="225" t="s">
        <v>754</v>
      </c>
      <c r="K12" s="225" t="s">
        <v>754</v>
      </c>
      <c r="L12" s="29"/>
      <c r="M12" s="276">
        <v>43957.0</v>
      </c>
      <c r="N12" s="29" t="s">
        <v>710</v>
      </c>
      <c r="O12" s="29"/>
      <c r="P12" s="29" t="s">
        <v>643</v>
      </c>
      <c r="Q12" s="100"/>
      <c r="R12" s="29"/>
    </row>
    <row r="13" ht="15.0" customHeight="1">
      <c r="A13" s="75">
        <v>12.0</v>
      </c>
      <c r="B13" s="53" t="s">
        <v>282</v>
      </c>
      <c r="C13" s="210" t="s">
        <v>754</v>
      </c>
      <c r="D13" s="210" t="s">
        <v>754</v>
      </c>
      <c r="E13" s="210" t="s">
        <v>754</v>
      </c>
      <c r="F13" s="210" t="s">
        <v>754</v>
      </c>
      <c r="G13" s="210" t="s">
        <v>754</v>
      </c>
      <c r="H13" s="210" t="s">
        <v>754</v>
      </c>
      <c r="I13" s="210" t="s">
        <v>754</v>
      </c>
      <c r="J13" s="210" t="s">
        <v>754</v>
      </c>
      <c r="K13" s="210" t="s">
        <v>754</v>
      </c>
      <c r="L13" s="29"/>
      <c r="M13" s="29"/>
      <c r="N13" s="29"/>
      <c r="O13" s="163"/>
      <c r="P13" s="163"/>
      <c r="Q13" s="29"/>
      <c r="R13" s="29"/>
    </row>
    <row r="14" ht="15.0" customHeight="1">
      <c r="A14" s="273">
        <v>13.0</v>
      </c>
      <c r="B14" s="274" t="s">
        <v>758</v>
      </c>
      <c r="C14" s="225" t="s">
        <v>754</v>
      </c>
      <c r="D14" s="225" t="s">
        <v>754</v>
      </c>
      <c r="E14" s="225" t="s">
        <v>754</v>
      </c>
      <c r="F14" s="225" t="s">
        <v>754</v>
      </c>
      <c r="G14" s="225" t="s">
        <v>754</v>
      </c>
      <c r="H14" s="225" t="s">
        <v>754</v>
      </c>
      <c r="I14" s="225" t="s">
        <v>754</v>
      </c>
      <c r="J14" s="225" t="s">
        <v>754</v>
      </c>
      <c r="K14" s="225" t="s">
        <v>754</v>
      </c>
      <c r="L14" s="29"/>
      <c r="M14" s="277" t="s">
        <v>733</v>
      </c>
      <c r="N14" s="277" t="s">
        <v>188</v>
      </c>
      <c r="O14" s="29"/>
      <c r="P14" s="29"/>
      <c r="Q14" s="29"/>
      <c r="R14" s="29"/>
    </row>
    <row r="15" ht="15.0" customHeight="1">
      <c r="A15" s="75">
        <v>14.0</v>
      </c>
      <c r="B15" s="53" t="s">
        <v>215</v>
      </c>
      <c r="C15" s="210" t="s">
        <v>754</v>
      </c>
      <c r="D15" s="210" t="s">
        <v>754</v>
      </c>
      <c r="E15" s="210" t="s">
        <v>754</v>
      </c>
      <c r="F15" s="210" t="s">
        <v>754</v>
      </c>
      <c r="G15" s="210" t="s">
        <v>754</v>
      </c>
      <c r="H15" s="210" t="s">
        <v>754</v>
      </c>
      <c r="I15" s="210" t="s">
        <v>754</v>
      </c>
      <c r="J15" s="210" t="s">
        <v>754</v>
      </c>
      <c r="K15" s="210" t="s">
        <v>754</v>
      </c>
      <c r="L15" s="29"/>
      <c r="M15" s="29"/>
      <c r="N15" s="29"/>
      <c r="O15" s="29"/>
      <c r="P15" s="29"/>
      <c r="Q15" s="29"/>
      <c r="R15" s="29"/>
    </row>
    <row r="16" ht="15.0" customHeight="1">
      <c r="A16" s="273">
        <v>15.0</v>
      </c>
      <c r="B16" s="274" t="s">
        <v>195</v>
      </c>
      <c r="C16" s="225" t="s">
        <v>754</v>
      </c>
      <c r="D16" s="225" t="s">
        <v>754</v>
      </c>
      <c r="E16" s="225" t="s">
        <v>754</v>
      </c>
      <c r="F16" s="225" t="s">
        <v>754</v>
      </c>
      <c r="G16" s="225" t="s">
        <v>754</v>
      </c>
      <c r="H16" s="225" t="s">
        <v>754</v>
      </c>
      <c r="I16" s="225" t="s">
        <v>754</v>
      </c>
      <c r="J16" s="225" t="s">
        <v>754</v>
      </c>
      <c r="K16" s="225" t="s">
        <v>754</v>
      </c>
      <c r="L16" s="29"/>
      <c r="M16" s="29"/>
      <c r="N16" s="29"/>
      <c r="O16" s="29"/>
      <c r="P16" s="29"/>
      <c r="Q16" s="29"/>
      <c r="R16" s="29"/>
    </row>
    <row r="17" ht="15.0" customHeight="1">
      <c r="A17" s="75">
        <v>16.0</v>
      </c>
      <c r="B17" s="53" t="s">
        <v>137</v>
      </c>
      <c r="C17" s="210" t="s">
        <v>754</v>
      </c>
      <c r="D17" s="210" t="s">
        <v>754</v>
      </c>
      <c r="E17" s="210" t="s">
        <v>754</v>
      </c>
      <c r="F17" s="210" t="s">
        <v>754</v>
      </c>
      <c r="G17" s="210" t="s">
        <v>754</v>
      </c>
      <c r="H17" s="210" t="s">
        <v>754</v>
      </c>
      <c r="I17" s="210" t="s">
        <v>754</v>
      </c>
      <c r="J17" s="210" t="s">
        <v>754</v>
      </c>
      <c r="K17" s="210" t="s">
        <v>754</v>
      </c>
      <c r="L17" s="29"/>
      <c r="M17" s="163" t="s">
        <v>759</v>
      </c>
      <c r="Q17" s="29"/>
      <c r="R17" s="29"/>
    </row>
    <row r="18" ht="15.0" customHeight="1">
      <c r="A18" s="273">
        <v>17.0</v>
      </c>
      <c r="B18" s="274" t="s">
        <v>717</v>
      </c>
      <c r="C18" s="225" t="s">
        <v>754</v>
      </c>
      <c r="D18" s="225" t="s">
        <v>754</v>
      </c>
      <c r="E18" s="225" t="s">
        <v>754</v>
      </c>
      <c r="F18" s="225" t="s">
        <v>754</v>
      </c>
      <c r="G18" s="225" t="s">
        <v>754</v>
      </c>
      <c r="H18" s="225" t="s">
        <v>754</v>
      </c>
      <c r="I18" s="225" t="s">
        <v>754</v>
      </c>
      <c r="J18" s="225" t="s">
        <v>754</v>
      </c>
      <c r="K18" s="225" t="s">
        <v>754</v>
      </c>
      <c r="L18" s="29"/>
      <c r="M18" s="29"/>
      <c r="N18" s="29"/>
      <c r="O18" s="29"/>
      <c r="P18" s="29"/>
      <c r="Q18" s="29"/>
      <c r="R18" s="29"/>
    </row>
    <row r="19" ht="15.0" customHeight="1">
      <c r="A19" s="75">
        <v>18.0</v>
      </c>
      <c r="B19" s="53" t="s">
        <v>760</v>
      </c>
      <c r="C19" s="210" t="s">
        <v>754</v>
      </c>
      <c r="D19" s="210" t="s">
        <v>754</v>
      </c>
      <c r="E19" s="210" t="s">
        <v>754</v>
      </c>
      <c r="F19" s="210" t="s">
        <v>754</v>
      </c>
      <c r="G19" s="210" t="s">
        <v>754</v>
      </c>
      <c r="H19" s="210" t="s">
        <v>754</v>
      </c>
      <c r="I19" s="210" t="s">
        <v>754</v>
      </c>
      <c r="J19" s="210" t="s">
        <v>754</v>
      </c>
      <c r="K19" s="210" t="s">
        <v>754</v>
      </c>
      <c r="L19" s="29"/>
      <c r="M19" s="29"/>
      <c r="N19" s="29"/>
      <c r="O19" s="29"/>
      <c r="P19" s="29"/>
      <c r="Q19" s="29"/>
      <c r="R19" s="29"/>
    </row>
    <row r="20" ht="15.0" customHeight="1">
      <c r="A20" s="74">
        <v>19.0</v>
      </c>
      <c r="B20" s="56" t="s">
        <v>728</v>
      </c>
      <c r="C20" s="225" t="s">
        <v>754</v>
      </c>
      <c r="D20" s="225" t="s">
        <v>754</v>
      </c>
      <c r="E20" s="225" t="s">
        <v>754</v>
      </c>
      <c r="F20" s="225" t="s">
        <v>754</v>
      </c>
      <c r="G20" s="225" t="s">
        <v>754</v>
      </c>
      <c r="H20" s="225" t="s">
        <v>754</v>
      </c>
      <c r="I20" s="225" t="s">
        <v>754</v>
      </c>
      <c r="J20" s="225" t="s">
        <v>754</v>
      </c>
      <c r="K20" s="225" t="s">
        <v>754</v>
      </c>
      <c r="L20" s="29"/>
      <c r="M20" s="29"/>
      <c r="N20" s="29"/>
      <c r="O20" s="29"/>
      <c r="P20" s="29"/>
      <c r="Q20" s="29"/>
      <c r="R20" s="29"/>
    </row>
    <row r="21" ht="15.0" customHeight="1">
      <c r="A21" s="75">
        <v>20.0</v>
      </c>
      <c r="B21" s="53" t="s">
        <v>713</v>
      </c>
      <c r="C21" s="210" t="s">
        <v>754</v>
      </c>
      <c r="D21" s="210" t="s">
        <v>754</v>
      </c>
      <c r="E21" s="210" t="s">
        <v>754</v>
      </c>
      <c r="F21" s="210" t="s">
        <v>754</v>
      </c>
      <c r="G21" s="210" t="s">
        <v>754</v>
      </c>
      <c r="H21" s="210" t="s">
        <v>754</v>
      </c>
      <c r="I21" s="210" t="s">
        <v>754</v>
      </c>
      <c r="J21" s="210" t="s">
        <v>754</v>
      </c>
      <c r="K21" s="210" t="s">
        <v>754</v>
      </c>
      <c r="L21" s="29"/>
      <c r="M21" s="29"/>
      <c r="N21" s="29"/>
      <c r="O21" s="29"/>
      <c r="P21" s="29"/>
      <c r="Q21" s="29"/>
      <c r="R21" s="29"/>
    </row>
    <row r="22" ht="15.0" customHeight="1">
      <c r="A22" s="74">
        <v>21.0</v>
      </c>
      <c r="B22" s="56" t="s">
        <v>747</v>
      </c>
      <c r="C22" s="225" t="s">
        <v>754</v>
      </c>
      <c r="D22" s="225" t="s">
        <v>754</v>
      </c>
      <c r="E22" s="225" t="s">
        <v>754</v>
      </c>
      <c r="F22" s="225" t="s">
        <v>754</v>
      </c>
      <c r="G22" s="225" t="s">
        <v>754</v>
      </c>
      <c r="H22" s="225" t="s">
        <v>754</v>
      </c>
      <c r="I22" s="225" t="s">
        <v>754</v>
      </c>
      <c r="J22" s="225" t="s">
        <v>754</v>
      </c>
      <c r="K22" s="225" t="s">
        <v>754</v>
      </c>
      <c r="L22" s="29"/>
      <c r="M22" s="29"/>
      <c r="N22" s="29"/>
      <c r="O22" s="29"/>
      <c r="P22" s="29"/>
      <c r="Q22" s="29"/>
      <c r="R22" s="29"/>
    </row>
    <row r="23" ht="15.0" customHeight="1">
      <c r="A23" s="75">
        <v>22.0</v>
      </c>
      <c r="B23" s="53" t="s">
        <v>736</v>
      </c>
      <c r="C23" s="210" t="s">
        <v>754</v>
      </c>
      <c r="D23" s="210" t="s">
        <v>754</v>
      </c>
      <c r="E23" s="210" t="s">
        <v>754</v>
      </c>
      <c r="F23" s="210" t="s">
        <v>754</v>
      </c>
      <c r="G23" s="210" t="s">
        <v>754</v>
      </c>
      <c r="H23" s="210" t="s">
        <v>754</v>
      </c>
      <c r="I23" s="210" t="s">
        <v>754</v>
      </c>
      <c r="J23" s="210" t="s">
        <v>754</v>
      </c>
      <c r="K23" s="210" t="s">
        <v>754</v>
      </c>
      <c r="L23" s="29"/>
      <c r="M23" s="29"/>
      <c r="N23" s="29"/>
      <c r="O23" s="29"/>
      <c r="P23" s="29"/>
      <c r="Q23" s="29"/>
      <c r="R23" s="29"/>
    </row>
    <row r="24" ht="15.75" customHeight="1">
      <c r="A24" s="74">
        <v>23.0</v>
      </c>
      <c r="B24" s="56" t="s">
        <v>274</v>
      </c>
      <c r="C24" s="225" t="s">
        <v>754</v>
      </c>
      <c r="D24" s="225" t="s">
        <v>754</v>
      </c>
      <c r="E24" s="225" t="s">
        <v>754</v>
      </c>
      <c r="F24" s="225" t="s">
        <v>754</v>
      </c>
      <c r="G24" s="225" t="s">
        <v>754</v>
      </c>
      <c r="H24" s="225" t="s">
        <v>754</v>
      </c>
      <c r="I24" s="225" t="s">
        <v>754</v>
      </c>
      <c r="J24" s="225" t="s">
        <v>754</v>
      </c>
      <c r="K24" s="225" t="s">
        <v>754</v>
      </c>
      <c r="L24" s="29"/>
      <c r="M24" s="29"/>
      <c r="N24" s="29"/>
      <c r="O24" s="29"/>
      <c r="P24" s="29"/>
      <c r="Q24" s="29"/>
      <c r="R24" s="29"/>
    </row>
    <row r="25" ht="15.75" customHeight="1">
      <c r="A25" s="75">
        <v>24.0</v>
      </c>
      <c r="B25" s="53" t="s">
        <v>761</v>
      </c>
      <c r="C25" s="210" t="s">
        <v>754</v>
      </c>
      <c r="D25" s="210" t="s">
        <v>754</v>
      </c>
      <c r="E25" s="210" t="s">
        <v>754</v>
      </c>
      <c r="F25" s="210" t="s">
        <v>754</v>
      </c>
      <c r="G25" s="210" t="s">
        <v>754</v>
      </c>
      <c r="H25" s="210" t="s">
        <v>754</v>
      </c>
      <c r="I25" s="210" t="s">
        <v>754</v>
      </c>
      <c r="J25" s="210" t="s">
        <v>754</v>
      </c>
      <c r="K25" s="210" t="s">
        <v>754</v>
      </c>
      <c r="L25" s="29"/>
      <c r="M25" s="29"/>
      <c r="N25" s="29"/>
      <c r="O25" s="29"/>
      <c r="P25" s="29"/>
      <c r="Q25" s="29"/>
      <c r="R25" s="29"/>
    </row>
    <row r="26" ht="15.75" customHeight="1">
      <c r="A26" s="34">
        <v>25.0</v>
      </c>
      <c r="B26" s="34" t="s">
        <v>299</v>
      </c>
      <c r="C26" s="225" t="s">
        <v>754</v>
      </c>
      <c r="D26" s="225" t="s">
        <v>754</v>
      </c>
      <c r="E26" s="225" t="s">
        <v>754</v>
      </c>
      <c r="F26" s="225" t="s">
        <v>754</v>
      </c>
      <c r="G26" s="225" t="s">
        <v>754</v>
      </c>
      <c r="H26" s="225" t="s">
        <v>754</v>
      </c>
      <c r="I26" s="225" t="s">
        <v>754</v>
      </c>
      <c r="J26" s="225" t="s">
        <v>754</v>
      </c>
      <c r="K26" s="225" t="s">
        <v>754</v>
      </c>
      <c r="L26" s="29"/>
      <c r="M26" s="29"/>
      <c r="N26" s="29"/>
      <c r="O26" s="29"/>
      <c r="P26" s="29"/>
      <c r="Q26" s="29"/>
      <c r="R26" s="29"/>
    </row>
    <row r="27" ht="15.75" customHeight="1">
      <c r="A27" s="94">
        <v>26.0</v>
      </c>
      <c r="B27" s="94" t="s">
        <v>762</v>
      </c>
      <c r="C27" s="210" t="s">
        <v>754</v>
      </c>
      <c r="D27" s="210" t="s">
        <v>754</v>
      </c>
      <c r="E27" s="210" t="s">
        <v>754</v>
      </c>
      <c r="F27" s="210" t="s">
        <v>754</v>
      </c>
      <c r="G27" s="210" t="s">
        <v>754</v>
      </c>
      <c r="H27" s="210" t="s">
        <v>754</v>
      </c>
      <c r="I27" s="210" t="s">
        <v>754</v>
      </c>
      <c r="J27" s="210" t="s">
        <v>754</v>
      </c>
      <c r="K27" s="210" t="s">
        <v>754</v>
      </c>
      <c r="L27" s="29"/>
      <c r="M27" s="29"/>
      <c r="N27" s="29"/>
      <c r="O27" s="29"/>
      <c r="P27" s="29"/>
      <c r="Q27" s="29"/>
      <c r="R27" s="29"/>
    </row>
    <row r="28" ht="15.75" customHeight="1">
      <c r="A28" s="34">
        <v>27.0</v>
      </c>
      <c r="B28" s="34" t="s">
        <v>214</v>
      </c>
      <c r="C28" s="225" t="s">
        <v>754</v>
      </c>
      <c r="D28" s="225" t="s">
        <v>754</v>
      </c>
      <c r="E28" s="225" t="s">
        <v>754</v>
      </c>
      <c r="F28" s="225" t="s">
        <v>754</v>
      </c>
      <c r="G28" s="225" t="s">
        <v>754</v>
      </c>
      <c r="H28" s="225" t="s">
        <v>754</v>
      </c>
      <c r="I28" s="225" t="s">
        <v>754</v>
      </c>
      <c r="J28" s="225" t="s">
        <v>754</v>
      </c>
      <c r="K28" s="225" t="s">
        <v>754</v>
      </c>
      <c r="L28" s="29"/>
      <c r="M28" s="29"/>
      <c r="N28" s="29"/>
      <c r="O28" s="29"/>
      <c r="P28" s="29"/>
      <c r="Q28" s="29"/>
      <c r="R28" s="29"/>
    </row>
    <row r="29" ht="15.75" customHeight="1">
      <c r="A29" s="94">
        <v>28.0</v>
      </c>
      <c r="B29" s="94" t="s">
        <v>763</v>
      </c>
      <c r="C29" s="278" t="s">
        <v>754</v>
      </c>
      <c r="D29" s="278" t="s">
        <v>754</v>
      </c>
      <c r="E29" s="278" t="s">
        <v>754</v>
      </c>
      <c r="F29" s="278" t="s">
        <v>754</v>
      </c>
      <c r="G29" s="278" t="s">
        <v>754</v>
      </c>
      <c r="H29" s="278" t="s">
        <v>754</v>
      </c>
      <c r="I29" s="278" t="s">
        <v>754</v>
      </c>
      <c r="J29" s="278" t="s">
        <v>754</v>
      </c>
      <c r="K29" s="278" t="s">
        <v>754</v>
      </c>
      <c r="L29" s="29"/>
      <c r="M29" s="29"/>
      <c r="N29" s="29"/>
      <c r="O29" s="29"/>
      <c r="P29" s="29"/>
      <c r="Q29" s="29"/>
      <c r="R29" s="29"/>
    </row>
    <row r="30" ht="15.75" customHeight="1">
      <c r="A30" s="34">
        <v>30.0</v>
      </c>
      <c r="B30" s="155" t="s">
        <v>764</v>
      </c>
      <c r="C30" s="279" t="s">
        <v>754</v>
      </c>
      <c r="D30" s="203" t="s">
        <v>754</v>
      </c>
      <c r="E30" s="203" t="s">
        <v>754</v>
      </c>
      <c r="F30" s="203" t="s">
        <v>754</v>
      </c>
      <c r="G30" s="203" t="s">
        <v>754</v>
      </c>
      <c r="H30" s="203" t="s">
        <v>754</v>
      </c>
      <c r="I30" s="203" t="s">
        <v>754</v>
      </c>
      <c r="J30" s="203" t="s">
        <v>754</v>
      </c>
      <c r="K30" s="203" t="s">
        <v>754</v>
      </c>
      <c r="L30" s="29"/>
      <c r="M30" s="29"/>
      <c r="N30" s="29"/>
      <c r="O30" s="29"/>
      <c r="P30" s="29"/>
      <c r="Q30" s="29"/>
      <c r="R30" s="29"/>
    </row>
    <row r="31" ht="15.75" customHeight="1">
      <c r="A31" s="94">
        <v>31.0</v>
      </c>
      <c r="B31" s="156" t="s">
        <v>216</v>
      </c>
      <c r="C31" s="280" t="s">
        <v>754</v>
      </c>
      <c r="D31" s="210" t="s">
        <v>754</v>
      </c>
      <c r="E31" s="210" t="s">
        <v>754</v>
      </c>
      <c r="F31" s="210" t="s">
        <v>754</v>
      </c>
      <c r="G31" s="210" t="s">
        <v>754</v>
      </c>
      <c r="H31" s="210" t="s">
        <v>754</v>
      </c>
      <c r="I31" s="210" t="s">
        <v>754</v>
      </c>
      <c r="J31" s="210" t="s">
        <v>754</v>
      </c>
      <c r="K31" s="210" t="s">
        <v>754</v>
      </c>
      <c r="L31" s="29"/>
      <c r="M31" s="29"/>
      <c r="N31" s="29"/>
      <c r="O31" s="29"/>
      <c r="P31" s="29"/>
      <c r="Q31" s="29"/>
      <c r="R31" s="29"/>
    </row>
    <row r="32" ht="15.75" customHeight="1">
      <c r="A32" s="34">
        <v>32.0</v>
      </c>
      <c r="B32" s="155" t="s">
        <v>198</v>
      </c>
      <c r="C32" s="281" t="s">
        <v>754</v>
      </c>
      <c r="D32" s="225" t="s">
        <v>754</v>
      </c>
      <c r="E32" s="225" t="s">
        <v>754</v>
      </c>
      <c r="F32" s="225" t="s">
        <v>754</v>
      </c>
      <c r="G32" s="225" t="s">
        <v>754</v>
      </c>
      <c r="H32" s="225" t="s">
        <v>754</v>
      </c>
      <c r="I32" s="225" t="s">
        <v>754</v>
      </c>
      <c r="J32" s="225" t="s">
        <v>754</v>
      </c>
      <c r="K32" s="225" t="s">
        <v>754</v>
      </c>
      <c r="L32" s="29"/>
      <c r="M32" s="29"/>
      <c r="N32" s="29"/>
      <c r="O32" s="29"/>
      <c r="P32" s="29"/>
      <c r="Q32" s="29"/>
      <c r="R32" s="29"/>
    </row>
    <row r="33" ht="15.75" customHeight="1">
      <c r="A33" s="94">
        <v>33.0</v>
      </c>
      <c r="B33" s="156" t="s">
        <v>138</v>
      </c>
      <c r="C33" s="280" t="s">
        <v>754</v>
      </c>
      <c r="D33" s="210" t="s">
        <v>754</v>
      </c>
      <c r="E33" s="210" t="s">
        <v>754</v>
      </c>
      <c r="F33" s="210" t="s">
        <v>754</v>
      </c>
      <c r="G33" s="210" t="s">
        <v>754</v>
      </c>
      <c r="H33" s="210" t="s">
        <v>754</v>
      </c>
      <c r="I33" s="210" t="s">
        <v>754</v>
      </c>
      <c r="J33" s="210" t="s">
        <v>754</v>
      </c>
      <c r="K33" s="210" t="s">
        <v>754</v>
      </c>
      <c r="L33" s="29"/>
      <c r="M33" s="29"/>
      <c r="N33" s="29"/>
      <c r="O33" s="29"/>
      <c r="P33" s="29"/>
      <c r="Q33" s="29"/>
      <c r="R33" s="29"/>
    </row>
    <row r="34" ht="15.75" customHeight="1">
      <c r="A34" s="34">
        <v>35.0</v>
      </c>
      <c r="B34" s="155" t="s">
        <v>295</v>
      </c>
      <c r="C34" s="281" t="s">
        <v>754</v>
      </c>
      <c r="D34" s="225" t="s">
        <v>754</v>
      </c>
      <c r="E34" s="225" t="s">
        <v>754</v>
      </c>
      <c r="F34" s="225" t="s">
        <v>754</v>
      </c>
      <c r="G34" s="225" t="s">
        <v>754</v>
      </c>
      <c r="H34" s="225" t="s">
        <v>754</v>
      </c>
      <c r="I34" s="225" t="s">
        <v>754</v>
      </c>
      <c r="J34" s="225" t="s">
        <v>754</v>
      </c>
      <c r="K34" s="225" t="s">
        <v>754</v>
      </c>
      <c r="L34" s="29"/>
      <c r="M34" s="29"/>
      <c r="N34" s="29"/>
      <c r="O34" s="29"/>
      <c r="P34" s="29"/>
      <c r="Q34" s="29"/>
      <c r="R34" s="29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M1:P1"/>
    <mergeCell ref="N10:O10"/>
    <mergeCell ref="M17:P17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5.57"/>
    <col customWidth="1" min="2" max="2" width="9.14"/>
    <col customWidth="1" min="3" max="3" width="19.0"/>
    <col customWidth="1" min="4" max="7" width="9.14"/>
    <col customWidth="1" min="8" max="8" width="11.57"/>
    <col customWidth="1" min="9" max="11" width="9.14"/>
    <col customWidth="1" min="12" max="12" width="13.29"/>
    <col customWidth="1" min="13" max="13" width="2.0"/>
    <col customWidth="1" min="14" max="14" width="9.14"/>
    <col customWidth="1" min="15" max="15" width="16.43"/>
    <col customWidth="1" min="16" max="16" width="4.86"/>
    <col customWidth="1" min="17" max="17" width="21.29"/>
    <col customWidth="1" min="18" max="18" width="5.86"/>
    <col customWidth="1" min="19" max="19" width="9.14"/>
    <col customWidth="1" min="20" max="26" width="8.71"/>
  </cols>
  <sheetData>
    <row r="1" ht="16.5" customHeight="1">
      <c r="A1" s="72" t="s">
        <v>702</v>
      </c>
      <c r="B1" s="72" t="s">
        <v>703</v>
      </c>
      <c r="C1" s="72" t="s">
        <v>704</v>
      </c>
      <c r="D1" s="282" t="s">
        <v>705</v>
      </c>
      <c r="E1" s="72" t="s">
        <v>7</v>
      </c>
      <c r="F1" s="72" t="s">
        <v>752</v>
      </c>
      <c r="G1" s="72" t="s">
        <v>2</v>
      </c>
      <c r="H1" s="282" t="s">
        <v>706</v>
      </c>
      <c r="I1" s="72" t="s">
        <v>6</v>
      </c>
      <c r="J1" s="72" t="s">
        <v>367</v>
      </c>
      <c r="K1" s="72" t="s">
        <v>707</v>
      </c>
      <c r="L1" s="72" t="s">
        <v>753</v>
      </c>
      <c r="M1" s="29"/>
      <c r="N1" s="142" t="s">
        <v>708</v>
      </c>
      <c r="O1" s="48"/>
      <c r="P1" s="48"/>
      <c r="Q1" s="48"/>
      <c r="R1" s="266"/>
      <c r="S1" s="267"/>
      <c r="T1" s="29"/>
      <c r="U1" s="29"/>
      <c r="V1" s="29"/>
      <c r="W1" s="29"/>
      <c r="X1" s="29"/>
      <c r="Y1" s="29"/>
      <c r="Z1" s="29"/>
    </row>
    <row r="2" ht="16.5" customHeight="1">
      <c r="A2" s="34" t="s">
        <v>709</v>
      </c>
      <c r="B2" s="34">
        <v>1.0</v>
      </c>
      <c r="C2" s="34" t="s">
        <v>190</v>
      </c>
      <c r="D2" s="34">
        <v>22.0</v>
      </c>
      <c r="E2" s="34">
        <v>47.0</v>
      </c>
      <c r="F2" s="34">
        <v>24.0</v>
      </c>
      <c r="G2" s="34">
        <v>12.0</v>
      </c>
      <c r="H2" s="283">
        <f t="shared" ref="H2:H5" si="1">G2/E2</f>
        <v>0.2553191489</v>
      </c>
      <c r="I2" s="34">
        <v>0.0</v>
      </c>
      <c r="J2" s="34">
        <v>12.0</v>
      </c>
      <c r="K2" s="34">
        <v>1.0</v>
      </c>
      <c r="L2" s="284">
        <v>1.0</v>
      </c>
      <c r="M2" s="29"/>
      <c r="N2" s="270">
        <v>43904.0</v>
      </c>
      <c r="O2" s="29" t="s">
        <v>710</v>
      </c>
      <c r="P2" s="285">
        <v>4.0</v>
      </c>
      <c r="Q2" s="29" t="s">
        <v>672</v>
      </c>
      <c r="R2" s="285">
        <v>15.0</v>
      </c>
      <c r="S2" s="29"/>
      <c r="T2" s="29"/>
      <c r="U2" s="29"/>
      <c r="V2" s="29"/>
      <c r="W2" s="29"/>
      <c r="X2" s="29"/>
      <c r="Y2" s="29"/>
      <c r="Z2" s="29"/>
    </row>
    <row r="3" ht="16.5" customHeight="1">
      <c r="A3" s="94" t="s">
        <v>709</v>
      </c>
      <c r="B3" s="94">
        <v>2.0</v>
      </c>
      <c r="C3" s="94" t="s">
        <v>212</v>
      </c>
      <c r="D3" s="94">
        <v>28.0</v>
      </c>
      <c r="E3" s="94">
        <v>11.0</v>
      </c>
      <c r="F3" s="94">
        <v>6.0</v>
      </c>
      <c r="G3" s="94">
        <v>3.0</v>
      </c>
      <c r="H3" s="286">
        <f t="shared" si="1"/>
        <v>0.2727272727</v>
      </c>
      <c r="I3" s="94">
        <v>2.0</v>
      </c>
      <c r="J3" s="94">
        <v>5.0</v>
      </c>
      <c r="K3" s="94">
        <v>1.0</v>
      </c>
      <c r="L3" s="287">
        <v>0.0</v>
      </c>
      <c r="M3" s="29"/>
      <c r="N3" s="271">
        <v>43908.0</v>
      </c>
      <c r="O3" s="272" t="s">
        <v>698</v>
      </c>
      <c r="P3" s="288">
        <v>9.0</v>
      </c>
      <c r="Q3" s="272" t="s">
        <v>710</v>
      </c>
      <c r="R3" s="288">
        <v>7.0</v>
      </c>
      <c r="S3" s="29"/>
      <c r="T3" s="29"/>
      <c r="U3" s="29"/>
      <c r="V3" s="29"/>
      <c r="W3" s="29"/>
      <c r="X3" s="29"/>
      <c r="Y3" s="29"/>
      <c r="Z3" s="29"/>
    </row>
    <row r="4" ht="16.5" customHeight="1">
      <c r="A4" s="34" t="s">
        <v>709</v>
      </c>
      <c r="B4" s="34">
        <v>3.0</v>
      </c>
      <c r="C4" s="34" t="s">
        <v>765</v>
      </c>
      <c r="D4" s="34">
        <v>12.0</v>
      </c>
      <c r="E4" s="34">
        <v>4.0</v>
      </c>
      <c r="F4" s="34">
        <v>2.0</v>
      </c>
      <c r="G4" s="34">
        <v>1.0</v>
      </c>
      <c r="H4" s="283">
        <f t="shared" si="1"/>
        <v>0.25</v>
      </c>
      <c r="I4" s="34">
        <v>1.0</v>
      </c>
      <c r="J4" s="34">
        <v>2.0</v>
      </c>
      <c r="K4" s="34">
        <v>3.0</v>
      </c>
      <c r="L4" s="284">
        <v>0.0</v>
      </c>
      <c r="M4" s="29"/>
      <c r="N4" s="289">
        <v>43918.0</v>
      </c>
      <c r="O4" s="163" t="s">
        <v>710</v>
      </c>
      <c r="P4" s="290">
        <v>20.0</v>
      </c>
      <c r="Q4" s="163" t="s">
        <v>697</v>
      </c>
      <c r="R4" s="290">
        <v>10.0</v>
      </c>
      <c r="S4" s="29"/>
      <c r="T4" s="29"/>
      <c r="U4" s="29"/>
      <c r="V4" s="29"/>
      <c r="W4" s="29"/>
      <c r="X4" s="29"/>
      <c r="Y4" s="29"/>
      <c r="Z4" s="29"/>
    </row>
    <row r="5" ht="16.5" customHeight="1">
      <c r="A5" s="94" t="s">
        <v>129</v>
      </c>
      <c r="B5" s="94">
        <v>4.0</v>
      </c>
      <c r="C5" s="94" t="s">
        <v>207</v>
      </c>
      <c r="D5" s="94">
        <v>26.0</v>
      </c>
      <c r="E5" s="94">
        <v>1.0</v>
      </c>
      <c r="F5" s="94">
        <v>0.0</v>
      </c>
      <c r="G5" s="94">
        <v>0.0</v>
      </c>
      <c r="H5" s="286">
        <f t="shared" si="1"/>
        <v>0</v>
      </c>
      <c r="I5" s="94">
        <v>1.0</v>
      </c>
      <c r="J5" s="94">
        <v>1.0</v>
      </c>
      <c r="K5" s="94">
        <v>8.0</v>
      </c>
      <c r="L5" s="287">
        <v>1.0</v>
      </c>
      <c r="M5" s="29"/>
      <c r="N5" s="291">
        <v>43924.0</v>
      </c>
      <c r="O5" s="292" t="s">
        <v>710</v>
      </c>
      <c r="P5" s="293">
        <v>23.0</v>
      </c>
      <c r="Q5" s="292" t="s">
        <v>684</v>
      </c>
      <c r="R5" s="293">
        <v>0.0</v>
      </c>
      <c r="S5" s="29"/>
      <c r="T5" s="29"/>
      <c r="U5" s="29"/>
      <c r="V5" s="29"/>
      <c r="W5" s="29"/>
      <c r="X5" s="29"/>
      <c r="Y5" s="29"/>
      <c r="Z5" s="29"/>
    </row>
    <row r="6" ht="17.25" customHeight="1">
      <c r="A6" s="34" t="s">
        <v>129</v>
      </c>
      <c r="B6" s="34">
        <v>5.0</v>
      </c>
      <c r="C6" s="34" t="s">
        <v>270</v>
      </c>
      <c r="D6" s="34">
        <v>8.0</v>
      </c>
      <c r="E6" s="34">
        <v>0.0</v>
      </c>
      <c r="F6" s="34">
        <v>0.0</v>
      </c>
      <c r="G6" s="34">
        <v>0.0</v>
      </c>
      <c r="H6" s="283">
        <v>0.0</v>
      </c>
      <c r="I6" s="34">
        <v>0.0</v>
      </c>
      <c r="J6" s="34">
        <v>0.0</v>
      </c>
      <c r="K6" s="34">
        <v>9.0</v>
      </c>
      <c r="L6" s="284">
        <v>2.0</v>
      </c>
      <c r="M6" s="29"/>
      <c r="N6" s="270">
        <v>43926.0</v>
      </c>
      <c r="O6" s="29" t="s">
        <v>651</v>
      </c>
      <c r="P6" s="285">
        <v>17.0</v>
      </c>
      <c r="Q6" s="29" t="s">
        <v>710</v>
      </c>
      <c r="R6" s="285">
        <v>6.0</v>
      </c>
      <c r="S6" s="29"/>
      <c r="T6" s="29"/>
      <c r="U6" s="29"/>
      <c r="V6" s="29"/>
      <c r="W6" s="29"/>
      <c r="X6" s="29"/>
      <c r="Y6" s="29"/>
      <c r="Z6" s="29"/>
    </row>
    <row r="7" ht="16.5" customHeight="1">
      <c r="A7" s="94" t="s">
        <v>714</v>
      </c>
      <c r="B7" s="94">
        <v>6.0</v>
      </c>
      <c r="C7" s="94" t="s">
        <v>174</v>
      </c>
      <c r="D7" s="94">
        <v>16.0</v>
      </c>
      <c r="E7" s="94">
        <v>121.0</v>
      </c>
      <c r="F7" s="94">
        <v>62.0</v>
      </c>
      <c r="G7" s="94">
        <v>29.0</v>
      </c>
      <c r="H7" s="286">
        <f>G7/E7</f>
        <v>0.2396694215</v>
      </c>
      <c r="I7" s="94">
        <v>6.0</v>
      </c>
      <c r="J7" s="94">
        <v>35.0</v>
      </c>
      <c r="K7" s="94">
        <v>9.0</v>
      </c>
      <c r="L7" s="287">
        <v>0.0</v>
      </c>
      <c r="M7" s="29"/>
      <c r="N7" s="271">
        <v>43930.0</v>
      </c>
      <c r="O7" s="272" t="s">
        <v>674</v>
      </c>
      <c r="P7" s="288">
        <v>18.0</v>
      </c>
      <c r="Q7" s="272" t="s">
        <v>710</v>
      </c>
      <c r="R7" s="288">
        <v>4.0</v>
      </c>
      <c r="S7" s="29"/>
      <c r="T7" s="29"/>
      <c r="U7" s="29"/>
      <c r="V7" s="29"/>
      <c r="W7" s="29"/>
      <c r="X7" s="29"/>
      <c r="Y7" s="29"/>
      <c r="Z7" s="29"/>
    </row>
    <row r="8" ht="16.5" customHeight="1">
      <c r="A8" s="34" t="s">
        <v>720</v>
      </c>
      <c r="B8" s="34">
        <v>7.0</v>
      </c>
      <c r="C8" s="34" t="s">
        <v>278</v>
      </c>
      <c r="D8" s="34">
        <v>5.0</v>
      </c>
      <c r="E8" s="34">
        <v>0.0</v>
      </c>
      <c r="F8" s="34">
        <v>0.0</v>
      </c>
      <c r="G8" s="34">
        <v>0.0</v>
      </c>
      <c r="H8" s="283">
        <v>0.0</v>
      </c>
      <c r="I8" s="34">
        <v>0.0</v>
      </c>
      <c r="J8" s="34">
        <v>0.0</v>
      </c>
      <c r="K8" s="34">
        <v>4.0</v>
      </c>
      <c r="L8" s="284">
        <v>0.0</v>
      </c>
      <c r="M8" s="29"/>
      <c r="N8" s="270">
        <v>43936.0</v>
      </c>
      <c r="O8" s="29" t="s">
        <v>710</v>
      </c>
      <c r="P8" s="285">
        <v>3.0</v>
      </c>
      <c r="Q8" s="29" t="s">
        <v>766</v>
      </c>
      <c r="R8" s="285">
        <v>15.0</v>
      </c>
      <c r="S8" s="29" t="s">
        <v>767</v>
      </c>
      <c r="U8" s="29"/>
      <c r="V8" s="29"/>
      <c r="W8" s="29"/>
      <c r="X8" s="29"/>
      <c r="Y8" s="29"/>
      <c r="Z8" s="29"/>
    </row>
    <row r="9" ht="16.5" customHeight="1">
      <c r="A9" s="94" t="s">
        <v>714</v>
      </c>
      <c r="B9" s="94">
        <v>8.0</v>
      </c>
      <c r="C9" s="94" t="s">
        <v>213</v>
      </c>
      <c r="D9" s="94">
        <v>16.0</v>
      </c>
      <c r="E9" s="94">
        <v>33.0</v>
      </c>
      <c r="F9" s="94">
        <v>20.0</v>
      </c>
      <c r="G9" s="94">
        <v>5.0</v>
      </c>
      <c r="H9" s="286">
        <f>G9/E9</f>
        <v>0.1515151515</v>
      </c>
      <c r="I9" s="94">
        <v>2.0</v>
      </c>
      <c r="J9" s="94">
        <v>7.0</v>
      </c>
      <c r="K9" s="94">
        <v>9.0</v>
      </c>
      <c r="L9" s="287">
        <v>0.0</v>
      </c>
      <c r="M9" s="29"/>
      <c r="N9" s="271">
        <v>43943.0</v>
      </c>
      <c r="O9" s="272" t="s">
        <v>710</v>
      </c>
      <c r="P9" s="288">
        <v>2.0</v>
      </c>
      <c r="Q9" s="272" t="s">
        <v>695</v>
      </c>
      <c r="R9" s="288">
        <v>9.0</v>
      </c>
      <c r="S9" s="29"/>
      <c r="T9" s="29"/>
      <c r="U9" s="29"/>
      <c r="V9" s="29"/>
      <c r="W9" s="29"/>
      <c r="X9" s="29"/>
      <c r="Y9" s="29"/>
      <c r="Z9" s="29"/>
    </row>
    <row r="10" ht="16.5" customHeight="1">
      <c r="A10" s="34" t="s">
        <v>730</v>
      </c>
      <c r="B10" s="34">
        <v>9.0</v>
      </c>
      <c r="C10" s="34" t="s">
        <v>234</v>
      </c>
      <c r="D10" s="34">
        <v>1.0</v>
      </c>
      <c r="E10" s="34">
        <v>0.0</v>
      </c>
      <c r="F10" s="34">
        <v>0.0</v>
      </c>
      <c r="G10" s="34">
        <v>0.0</v>
      </c>
      <c r="H10" s="283">
        <v>0.0</v>
      </c>
      <c r="I10" s="34">
        <v>0.0</v>
      </c>
      <c r="J10" s="34">
        <v>0.0</v>
      </c>
      <c r="K10" s="34">
        <v>0.0</v>
      </c>
      <c r="L10" s="284">
        <v>0.0</v>
      </c>
      <c r="M10" s="29"/>
      <c r="N10" s="289">
        <v>43946.0</v>
      </c>
      <c r="O10" s="163" t="s">
        <v>656</v>
      </c>
      <c r="P10" s="290">
        <v>3.0</v>
      </c>
      <c r="Q10" s="163" t="s">
        <v>710</v>
      </c>
      <c r="R10" s="290">
        <v>14.0</v>
      </c>
      <c r="S10" s="29"/>
      <c r="T10" s="29"/>
      <c r="U10" s="29"/>
      <c r="V10" s="29"/>
      <c r="W10" s="29"/>
      <c r="X10" s="29"/>
      <c r="Y10" s="29"/>
      <c r="Z10" s="29"/>
    </row>
    <row r="11" ht="16.5" customHeight="1">
      <c r="A11" s="94" t="s">
        <v>709</v>
      </c>
      <c r="B11" s="94">
        <v>10.0</v>
      </c>
      <c r="C11" s="94" t="s">
        <v>181</v>
      </c>
      <c r="D11" s="94">
        <v>43.0</v>
      </c>
      <c r="E11" s="94">
        <v>57.0</v>
      </c>
      <c r="F11" s="94">
        <v>33.0</v>
      </c>
      <c r="G11" s="94">
        <v>14.0</v>
      </c>
      <c r="H11" s="286">
        <f t="shared" ref="H11:H12" si="2">G11/E11</f>
        <v>0.2456140351</v>
      </c>
      <c r="I11" s="94">
        <v>4.0</v>
      </c>
      <c r="J11" s="94">
        <v>18.0</v>
      </c>
      <c r="K11" s="94">
        <v>8.0</v>
      </c>
      <c r="L11" s="287">
        <v>1.0</v>
      </c>
      <c r="M11" s="29"/>
      <c r="N11" s="271">
        <v>43950.0</v>
      </c>
      <c r="O11" s="272" t="s">
        <v>710</v>
      </c>
      <c r="P11" s="288">
        <v>4.0</v>
      </c>
      <c r="Q11" s="272" t="s">
        <v>666</v>
      </c>
      <c r="R11" s="288">
        <v>9.0</v>
      </c>
      <c r="S11" s="29"/>
      <c r="T11" s="29"/>
      <c r="U11" s="29"/>
      <c r="V11" s="29"/>
      <c r="W11" s="29"/>
      <c r="X11" s="29"/>
      <c r="Y11" s="29"/>
      <c r="Z11" s="29"/>
    </row>
    <row r="12" ht="16.5" customHeight="1">
      <c r="A12" s="34" t="s">
        <v>714</v>
      </c>
      <c r="B12" s="34">
        <v>11.0</v>
      </c>
      <c r="C12" s="34" t="s">
        <v>760</v>
      </c>
      <c r="D12" s="34">
        <v>0.0</v>
      </c>
      <c r="E12" s="34">
        <v>3.0</v>
      </c>
      <c r="F12" s="34">
        <v>1.0</v>
      </c>
      <c r="G12" s="34">
        <v>0.0</v>
      </c>
      <c r="H12" s="283">
        <f t="shared" si="2"/>
        <v>0</v>
      </c>
      <c r="I12" s="34">
        <v>0.0</v>
      </c>
      <c r="J12" s="34">
        <v>0.0</v>
      </c>
      <c r="K12" s="34">
        <v>1.0</v>
      </c>
      <c r="L12" s="284">
        <v>0.0</v>
      </c>
      <c r="M12" s="29"/>
      <c r="N12" s="270">
        <v>43952.0</v>
      </c>
      <c r="O12" s="29" t="s">
        <v>710</v>
      </c>
      <c r="P12" s="285">
        <v>6.0</v>
      </c>
      <c r="Q12" s="29" t="s">
        <v>668</v>
      </c>
      <c r="R12" s="285">
        <v>15.0</v>
      </c>
      <c r="S12" s="29" t="s">
        <v>768</v>
      </c>
      <c r="U12" s="29"/>
      <c r="V12" s="29"/>
      <c r="W12" s="29"/>
      <c r="X12" s="29"/>
      <c r="Y12" s="29"/>
      <c r="Z12" s="29"/>
    </row>
    <row r="13" ht="16.5" customHeight="1">
      <c r="A13" s="94" t="s">
        <v>730</v>
      </c>
      <c r="B13" s="94">
        <v>12.0</v>
      </c>
      <c r="C13" s="94" t="s">
        <v>282</v>
      </c>
      <c r="D13" s="94">
        <v>0.0</v>
      </c>
      <c r="E13" s="94">
        <v>0.0</v>
      </c>
      <c r="F13" s="94">
        <v>0.0</v>
      </c>
      <c r="G13" s="94">
        <v>0.0</v>
      </c>
      <c r="H13" s="286">
        <v>0.0</v>
      </c>
      <c r="I13" s="94">
        <v>0.0</v>
      </c>
      <c r="J13" s="94">
        <v>0.0</v>
      </c>
      <c r="K13" s="94">
        <v>0.0</v>
      </c>
      <c r="L13" s="287">
        <v>0.0</v>
      </c>
      <c r="M13" s="29"/>
      <c r="N13" s="291">
        <v>43959.0</v>
      </c>
      <c r="O13" s="292" t="s">
        <v>769</v>
      </c>
      <c r="P13" s="293">
        <v>5.0</v>
      </c>
      <c r="Q13" s="292" t="s">
        <v>770</v>
      </c>
      <c r="R13" s="293">
        <v>12.0</v>
      </c>
      <c r="S13" s="292" t="s">
        <v>771</v>
      </c>
      <c r="T13" s="29"/>
      <c r="U13" s="29"/>
      <c r="V13" s="29"/>
      <c r="W13" s="29"/>
      <c r="X13" s="29"/>
      <c r="Y13" s="29"/>
      <c r="Z13" s="29"/>
    </row>
    <row r="14" ht="16.5" customHeight="1">
      <c r="A14" s="34" t="s">
        <v>720</v>
      </c>
      <c r="B14" s="34">
        <v>13.0</v>
      </c>
      <c r="C14" s="34" t="s">
        <v>211</v>
      </c>
      <c r="D14" s="34">
        <v>25.0</v>
      </c>
      <c r="E14" s="34">
        <v>0.0</v>
      </c>
      <c r="F14" s="34">
        <v>0.0</v>
      </c>
      <c r="G14" s="34">
        <v>0.0</v>
      </c>
      <c r="H14" s="283">
        <v>0.0</v>
      </c>
      <c r="I14" s="34">
        <v>0.0</v>
      </c>
      <c r="J14" s="34">
        <v>0.0</v>
      </c>
      <c r="K14" s="34">
        <v>11.0</v>
      </c>
      <c r="L14" s="284">
        <v>6.0</v>
      </c>
      <c r="M14" s="29"/>
      <c r="N14" s="276">
        <v>43961.0</v>
      </c>
      <c r="O14" s="29" t="s">
        <v>770</v>
      </c>
      <c r="P14" s="285">
        <v>1.0</v>
      </c>
      <c r="Q14" s="29" t="s">
        <v>772</v>
      </c>
      <c r="R14" s="285">
        <v>13.0</v>
      </c>
      <c r="S14" s="29" t="s">
        <v>771</v>
      </c>
      <c r="T14" s="29"/>
      <c r="U14" s="29"/>
      <c r="V14" s="29"/>
      <c r="W14" s="29"/>
      <c r="X14" s="29"/>
      <c r="Y14" s="29"/>
      <c r="Z14" s="29"/>
    </row>
    <row r="15" ht="16.5" customHeight="1">
      <c r="A15" s="94" t="s">
        <v>720</v>
      </c>
      <c r="B15" s="94">
        <v>14.0</v>
      </c>
      <c r="C15" s="94" t="s">
        <v>192</v>
      </c>
      <c r="D15" s="94">
        <v>36.0</v>
      </c>
      <c r="E15" s="94">
        <v>5.0</v>
      </c>
      <c r="F15" s="94">
        <v>1.0</v>
      </c>
      <c r="G15" s="94">
        <v>1.0</v>
      </c>
      <c r="H15" s="286">
        <f t="shared" ref="H15:H18" si="3">G15/E15</f>
        <v>0.2</v>
      </c>
      <c r="I15" s="94">
        <v>0.0</v>
      </c>
      <c r="J15" s="94">
        <v>1.0</v>
      </c>
      <c r="K15" s="94">
        <v>21.0</v>
      </c>
      <c r="L15" s="287">
        <v>2.0</v>
      </c>
      <c r="M15" s="29"/>
      <c r="N15" s="275">
        <v>43968.0</v>
      </c>
      <c r="O15" s="272" t="s">
        <v>770</v>
      </c>
      <c r="P15" s="288">
        <v>6.0</v>
      </c>
      <c r="Q15" s="272" t="s">
        <v>773</v>
      </c>
      <c r="R15" s="288">
        <v>19.0</v>
      </c>
      <c r="S15" s="272" t="s">
        <v>719</v>
      </c>
      <c r="T15" s="29"/>
      <c r="U15" s="29"/>
      <c r="V15" s="29"/>
      <c r="W15" s="29"/>
      <c r="X15" s="29"/>
      <c r="Y15" s="29"/>
      <c r="Z15" s="29"/>
    </row>
    <row r="16" ht="16.5" customHeight="1">
      <c r="A16" s="34" t="s">
        <v>720</v>
      </c>
      <c r="B16" s="34">
        <v>15.0</v>
      </c>
      <c r="C16" s="34" t="s">
        <v>195</v>
      </c>
      <c r="D16" s="34">
        <v>100.0</v>
      </c>
      <c r="E16" s="34">
        <v>2.0</v>
      </c>
      <c r="F16" s="34">
        <v>2.0</v>
      </c>
      <c r="G16" s="34">
        <v>1.0</v>
      </c>
      <c r="H16" s="283">
        <f t="shared" si="3"/>
        <v>0.5</v>
      </c>
      <c r="I16" s="34">
        <v>3.0</v>
      </c>
      <c r="J16" s="34">
        <v>4.0</v>
      </c>
      <c r="K16" s="34">
        <v>102.0</v>
      </c>
      <c r="L16" s="284">
        <v>20.0</v>
      </c>
      <c r="M16" s="29"/>
      <c r="N16" s="16" t="s">
        <v>724</v>
      </c>
      <c r="O16" s="17"/>
      <c r="P16" s="182">
        <v>112.0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ht="16.5" customHeight="1">
      <c r="A17" s="94" t="s">
        <v>714</v>
      </c>
      <c r="B17" s="94">
        <v>16.0</v>
      </c>
      <c r="C17" s="94" t="s">
        <v>180</v>
      </c>
      <c r="D17" s="94">
        <v>12.0</v>
      </c>
      <c r="E17" s="94">
        <v>52.0</v>
      </c>
      <c r="F17" s="94">
        <v>35.0</v>
      </c>
      <c r="G17" s="94">
        <v>17.0</v>
      </c>
      <c r="H17" s="286">
        <f t="shared" si="3"/>
        <v>0.3269230769</v>
      </c>
      <c r="I17" s="94">
        <v>6.0</v>
      </c>
      <c r="J17" s="94">
        <v>23.0</v>
      </c>
      <c r="K17" s="94">
        <v>2.0</v>
      </c>
      <c r="L17" s="287">
        <v>0.0</v>
      </c>
      <c r="M17" s="29"/>
      <c r="N17" s="28" t="s">
        <v>726</v>
      </c>
      <c r="O17" s="17"/>
      <c r="P17" s="112">
        <v>157.0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ht="16.5" customHeight="1">
      <c r="A18" s="34" t="s">
        <v>709</v>
      </c>
      <c r="B18" s="34">
        <v>17.0</v>
      </c>
      <c r="C18" s="34" t="s">
        <v>227</v>
      </c>
      <c r="D18" s="34">
        <v>7.0</v>
      </c>
      <c r="E18" s="34">
        <v>24.0</v>
      </c>
      <c r="F18" s="34">
        <v>11.0</v>
      </c>
      <c r="G18" s="34">
        <v>5.0</v>
      </c>
      <c r="H18" s="283">
        <f t="shared" si="3"/>
        <v>0.2083333333</v>
      </c>
      <c r="I18" s="34">
        <v>2.0</v>
      </c>
      <c r="J18" s="34">
        <v>7.0</v>
      </c>
      <c r="K18" s="34">
        <v>4.0</v>
      </c>
      <c r="L18" s="284">
        <v>0.0</v>
      </c>
      <c r="M18" s="29"/>
      <c r="N18" s="16" t="s">
        <v>3</v>
      </c>
      <c r="O18" s="17"/>
      <c r="P18" s="109">
        <v>8.0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ht="16.5" customHeight="1">
      <c r="A19" s="94" t="s">
        <v>730</v>
      </c>
      <c r="B19" s="94">
        <v>18.0</v>
      </c>
      <c r="C19" s="94" t="s">
        <v>251</v>
      </c>
      <c r="D19" s="94">
        <v>0.0</v>
      </c>
      <c r="E19" s="94">
        <v>0.0</v>
      </c>
      <c r="F19" s="94">
        <v>0.0</v>
      </c>
      <c r="G19" s="94">
        <v>0.0</v>
      </c>
      <c r="H19" s="286">
        <v>0.0</v>
      </c>
      <c r="I19" s="94">
        <v>0.0</v>
      </c>
      <c r="J19" s="94">
        <v>0.0</v>
      </c>
      <c r="K19" s="94">
        <v>0.0</v>
      </c>
      <c r="L19" s="287">
        <v>0.0</v>
      </c>
      <c r="M19" s="29"/>
      <c r="N19" s="28" t="s">
        <v>729</v>
      </c>
      <c r="O19" s="17"/>
      <c r="P19" s="112">
        <v>11.2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ht="16.5" customHeight="1">
      <c r="A20" s="34" t="s">
        <v>709</v>
      </c>
      <c r="B20" s="34">
        <v>22.0</v>
      </c>
      <c r="C20" s="34" t="s">
        <v>774</v>
      </c>
      <c r="D20" s="34">
        <v>3.0</v>
      </c>
      <c r="E20" s="34">
        <v>0.0</v>
      </c>
      <c r="F20" s="34">
        <v>0.0</v>
      </c>
      <c r="G20" s="34">
        <v>0.0</v>
      </c>
      <c r="H20" s="283">
        <v>0.0</v>
      </c>
      <c r="I20" s="34">
        <v>0.0</v>
      </c>
      <c r="J20" s="34">
        <v>0.0</v>
      </c>
      <c r="K20" s="34">
        <v>0.0</v>
      </c>
      <c r="L20" s="284">
        <v>0.0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16.5" customHeight="1">
      <c r="A21" s="94" t="s">
        <v>709</v>
      </c>
      <c r="B21" s="94">
        <v>23.0</v>
      </c>
      <c r="C21" s="94" t="s">
        <v>274</v>
      </c>
      <c r="D21" s="94">
        <v>8.0</v>
      </c>
      <c r="E21" s="94">
        <v>4.0</v>
      </c>
      <c r="F21" s="94">
        <v>1.0</v>
      </c>
      <c r="G21" s="94">
        <v>1.0</v>
      </c>
      <c r="H21" s="286">
        <f t="shared" ref="H21:H22" si="4">G21/E21</f>
        <v>0.25</v>
      </c>
      <c r="I21" s="94">
        <v>1.0</v>
      </c>
      <c r="J21" s="94">
        <v>2.0</v>
      </c>
      <c r="K21" s="94">
        <v>0.0</v>
      </c>
      <c r="L21" s="287">
        <v>0.0</v>
      </c>
      <c r="M21" s="29"/>
      <c r="N21" s="277" t="s">
        <v>733</v>
      </c>
      <c r="O21" s="277" t="s">
        <v>188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ht="16.5" customHeight="1">
      <c r="A22" s="34" t="s">
        <v>709</v>
      </c>
      <c r="B22" s="34">
        <v>24.0</v>
      </c>
      <c r="C22" s="34" t="s">
        <v>136</v>
      </c>
      <c r="D22" s="34">
        <v>19.0</v>
      </c>
      <c r="E22" s="34">
        <v>81.0</v>
      </c>
      <c r="F22" s="34">
        <v>43.0</v>
      </c>
      <c r="G22" s="34">
        <v>17.0</v>
      </c>
      <c r="H22" s="283">
        <f t="shared" si="4"/>
        <v>0.2098765432</v>
      </c>
      <c r="I22" s="34">
        <v>6.0</v>
      </c>
      <c r="J22" s="34">
        <v>23.0</v>
      </c>
      <c r="K22" s="34">
        <v>3.0</v>
      </c>
      <c r="L22" s="284">
        <v>0.0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ht="16.5" customHeight="1">
      <c r="A23" s="94" t="s">
        <v>714</v>
      </c>
      <c r="B23" s="94">
        <v>27.0</v>
      </c>
      <c r="C23" s="94" t="s">
        <v>125</v>
      </c>
      <c r="D23" s="94">
        <v>0.0</v>
      </c>
      <c r="E23" s="94">
        <v>0.0</v>
      </c>
      <c r="F23" s="94">
        <v>0.0</v>
      </c>
      <c r="G23" s="94">
        <v>0.0</v>
      </c>
      <c r="H23" s="286">
        <v>0.0</v>
      </c>
      <c r="I23" s="94">
        <v>0.0</v>
      </c>
      <c r="J23" s="94">
        <v>0.0</v>
      </c>
      <c r="K23" s="94">
        <v>0.0</v>
      </c>
      <c r="L23" s="287">
        <v>0.0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ht="16.5" customHeight="1">
      <c r="A24" s="34" t="s">
        <v>720</v>
      </c>
      <c r="B24" s="34">
        <v>33.0</v>
      </c>
      <c r="C24" s="34" t="s">
        <v>775</v>
      </c>
      <c r="D24" s="34">
        <v>2.0</v>
      </c>
      <c r="E24" s="34">
        <v>0.0</v>
      </c>
      <c r="F24" s="34">
        <v>0.0</v>
      </c>
      <c r="G24" s="34">
        <v>0.0</v>
      </c>
      <c r="H24" s="283">
        <v>0.0</v>
      </c>
      <c r="I24" s="34">
        <v>0.0</v>
      </c>
      <c r="J24" s="34">
        <v>0.0</v>
      </c>
      <c r="K24" s="34">
        <v>1.0</v>
      </c>
      <c r="L24" s="284">
        <v>0.0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15.75" customHeight="1">
      <c r="A25" s="94" t="s">
        <v>714</v>
      </c>
      <c r="B25" s="94">
        <v>18.0</v>
      </c>
      <c r="C25" s="94" t="s">
        <v>215</v>
      </c>
      <c r="D25" s="94">
        <v>0.0</v>
      </c>
      <c r="E25" s="94">
        <v>1.0</v>
      </c>
      <c r="F25" s="94">
        <v>1.0</v>
      </c>
      <c r="G25" s="94">
        <v>1.0</v>
      </c>
      <c r="H25" s="286">
        <f t="shared" ref="H25:H27" si="5">G25/E25</f>
        <v>1</v>
      </c>
      <c r="I25" s="94">
        <v>0.0</v>
      </c>
      <c r="J25" s="94">
        <v>1.0</v>
      </c>
      <c r="K25" s="94">
        <v>0.0</v>
      </c>
      <c r="L25" s="287">
        <v>0.0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ht="16.5" customHeight="1">
      <c r="A26" s="34" t="s">
        <v>714</v>
      </c>
      <c r="B26" s="34">
        <v>20.0</v>
      </c>
      <c r="C26" s="34" t="s">
        <v>758</v>
      </c>
      <c r="D26" s="34">
        <v>5.0</v>
      </c>
      <c r="E26" s="34">
        <v>9.0</v>
      </c>
      <c r="F26" s="34">
        <v>6.0</v>
      </c>
      <c r="G26" s="34">
        <v>3.0</v>
      </c>
      <c r="H26" s="283">
        <f t="shared" si="5"/>
        <v>0.3333333333</v>
      </c>
      <c r="I26" s="34">
        <v>2.0</v>
      </c>
      <c r="J26" s="34">
        <v>5.0</v>
      </c>
      <c r="K26" s="34">
        <v>1.0</v>
      </c>
      <c r="L26" s="284">
        <v>0.0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ht="15.75" customHeight="1">
      <c r="A27" s="94" t="s">
        <v>709</v>
      </c>
      <c r="B27" s="94">
        <v>21.0</v>
      </c>
      <c r="C27" s="94" t="s">
        <v>747</v>
      </c>
      <c r="D27" s="94">
        <v>1.0</v>
      </c>
      <c r="E27" s="94">
        <v>1.0</v>
      </c>
      <c r="F27" s="94">
        <v>0.0</v>
      </c>
      <c r="G27" s="94">
        <v>0.0</v>
      </c>
      <c r="H27" s="286">
        <f t="shared" si="5"/>
        <v>0</v>
      </c>
      <c r="I27" s="94">
        <v>0.0</v>
      </c>
      <c r="J27" s="94">
        <v>0.0</v>
      </c>
      <c r="K27" s="94">
        <v>0.0</v>
      </c>
      <c r="L27" s="287">
        <v>0.0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ht="15.75" customHeight="1">
      <c r="A28" s="34" t="s">
        <v>720</v>
      </c>
      <c r="B28" s="34">
        <v>25.0</v>
      </c>
      <c r="C28" s="34" t="s">
        <v>776</v>
      </c>
      <c r="D28" s="34">
        <v>4.0</v>
      </c>
      <c r="E28" s="34">
        <v>0.0</v>
      </c>
      <c r="F28" s="34">
        <v>0.0</v>
      </c>
      <c r="G28" s="34">
        <v>0.0</v>
      </c>
      <c r="H28" s="283">
        <v>0.0</v>
      </c>
      <c r="I28" s="34">
        <v>0.0</v>
      </c>
      <c r="J28" s="34">
        <v>0.0</v>
      </c>
      <c r="K28" s="34">
        <v>1.0</v>
      </c>
      <c r="L28" s="284">
        <v>0.0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ht="15.75" customHeight="1">
      <c r="A29" s="94" t="s">
        <v>714</v>
      </c>
      <c r="B29" s="94">
        <v>26.0</v>
      </c>
      <c r="C29" s="94" t="s">
        <v>214</v>
      </c>
      <c r="D29" s="94">
        <v>3.0</v>
      </c>
      <c r="E29" s="94">
        <v>2.0</v>
      </c>
      <c r="F29" s="94">
        <v>2.0</v>
      </c>
      <c r="G29" s="94">
        <v>2.0</v>
      </c>
      <c r="H29" s="286">
        <f>G29/E29</f>
        <v>1</v>
      </c>
      <c r="I29" s="94">
        <v>1.0</v>
      </c>
      <c r="J29" s="94">
        <v>3.0</v>
      </c>
      <c r="K29" s="94">
        <v>1.0</v>
      </c>
      <c r="L29" s="287">
        <v>0.0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15.75" customHeight="1">
      <c r="A30" s="34" t="s">
        <v>720</v>
      </c>
      <c r="B30" s="34">
        <v>19.0</v>
      </c>
      <c r="C30" s="34" t="s">
        <v>728</v>
      </c>
      <c r="D30" s="34">
        <v>1.0</v>
      </c>
      <c r="E30" s="34">
        <v>0.0</v>
      </c>
      <c r="F30" s="34">
        <v>0.0</v>
      </c>
      <c r="G30" s="34">
        <v>0.0</v>
      </c>
      <c r="H30" s="283">
        <v>0.0</v>
      </c>
      <c r="I30" s="34">
        <v>0.0</v>
      </c>
      <c r="J30" s="34">
        <v>0.0</v>
      </c>
      <c r="K30" s="34">
        <v>1.0</v>
      </c>
      <c r="L30" s="284">
        <v>0.0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15.75" customHeight="1">
      <c r="A31" s="94"/>
      <c r="B31" s="94"/>
      <c r="C31" s="94" t="s">
        <v>739</v>
      </c>
      <c r="D31" s="94">
        <v>403.0</v>
      </c>
      <c r="E31" s="94">
        <v>458.0</v>
      </c>
      <c r="F31" s="94">
        <v>250.0</v>
      </c>
      <c r="G31" s="94">
        <v>112.0</v>
      </c>
      <c r="H31" s="286">
        <f>G31/E31</f>
        <v>0.2445414847</v>
      </c>
      <c r="I31" s="94">
        <v>37.0</v>
      </c>
      <c r="J31" s="94">
        <v>149.0</v>
      </c>
      <c r="K31" s="94">
        <v>201.0</v>
      </c>
      <c r="L31" s="94">
        <v>33.0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ht="15.75" customHeight="1">
      <c r="A32" s="16" t="s">
        <v>220</v>
      </c>
      <c r="B32" s="17"/>
      <c r="C32" s="34" t="s">
        <v>740</v>
      </c>
      <c r="D32" s="34" t="s">
        <v>741</v>
      </c>
      <c r="E32" s="34" t="s">
        <v>742</v>
      </c>
      <c r="F32" s="158"/>
      <c r="G32" s="128" t="s">
        <v>743</v>
      </c>
      <c r="H32" s="17"/>
      <c r="I32" s="34" t="s">
        <v>744</v>
      </c>
      <c r="J32" s="34" t="s">
        <v>745</v>
      </c>
      <c r="K32" s="93" t="s">
        <v>742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ht="15.75" customHeight="1">
      <c r="A33" s="28" t="s">
        <v>212</v>
      </c>
      <c r="B33" s="17"/>
      <c r="C33" s="94">
        <v>240.0</v>
      </c>
      <c r="D33" s="94">
        <v>117.0</v>
      </c>
      <c r="E33" s="294">
        <v>0.4875</v>
      </c>
      <c r="F33" s="295"/>
      <c r="G33" s="130" t="s">
        <v>282</v>
      </c>
      <c r="H33" s="17"/>
      <c r="I33" s="94">
        <v>210.0</v>
      </c>
      <c r="J33" s="156">
        <v>77.0</v>
      </c>
      <c r="K33" s="296">
        <v>0.3667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ht="15.75" customHeight="1">
      <c r="A34" s="16" t="s">
        <v>195</v>
      </c>
      <c r="B34" s="17"/>
      <c r="C34" s="34">
        <v>22.0</v>
      </c>
      <c r="D34" s="34">
        <v>3.0</v>
      </c>
      <c r="E34" s="283">
        <v>0.1364</v>
      </c>
      <c r="F34" s="295"/>
      <c r="G34" s="128" t="s">
        <v>777</v>
      </c>
      <c r="H34" s="17"/>
      <c r="I34" s="34">
        <v>20.0</v>
      </c>
      <c r="J34" s="155">
        <v>9.0</v>
      </c>
      <c r="K34" s="297">
        <v>0.45</v>
      </c>
      <c r="L34" s="16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ht="15.75" customHeight="1">
      <c r="A35" s="28" t="s">
        <v>747</v>
      </c>
      <c r="B35" s="17"/>
      <c r="C35" s="94">
        <v>7.0</v>
      </c>
      <c r="D35" s="94">
        <v>4.0</v>
      </c>
      <c r="E35" s="294">
        <v>0.5714</v>
      </c>
      <c r="F35" s="295"/>
      <c r="G35" s="298"/>
      <c r="H35" s="58"/>
      <c r="I35" s="94"/>
      <c r="J35" s="156"/>
      <c r="K35" s="111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15.75" customHeight="1">
      <c r="A36" s="299"/>
      <c r="B36" s="58"/>
      <c r="C36" s="93"/>
      <c r="D36" s="34"/>
      <c r="E36" s="93"/>
      <c r="F36" s="295"/>
      <c r="G36" s="299"/>
      <c r="H36" s="58"/>
      <c r="I36" s="56"/>
      <c r="J36" s="56"/>
      <c r="K36" s="10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ht="15.75" customHeight="1">
      <c r="A37" s="299"/>
      <c r="B37" s="58"/>
      <c r="C37" s="95"/>
      <c r="D37" s="156"/>
      <c r="E37" s="94"/>
      <c r="F37" s="29"/>
      <c r="G37" s="31"/>
      <c r="H37" s="31"/>
      <c r="I37" s="31"/>
      <c r="J37" s="31"/>
      <c r="K37" s="31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ht="15.75" customHeight="1">
      <c r="A38" s="299"/>
      <c r="B38" s="299"/>
      <c r="C38" s="299"/>
      <c r="D38" s="299"/>
      <c r="E38" s="299"/>
      <c r="F38" s="29"/>
      <c r="G38" s="299"/>
      <c r="H38" s="299"/>
      <c r="I38" s="299"/>
      <c r="J38" s="299"/>
      <c r="K38" s="29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15.75" customHeight="1">
      <c r="A39" s="300"/>
      <c r="B39" s="94" t="s">
        <v>749</v>
      </c>
      <c r="C39" s="94" t="s">
        <v>7</v>
      </c>
      <c r="D39" s="94" t="s">
        <v>2</v>
      </c>
      <c r="E39" s="94" t="s">
        <v>706</v>
      </c>
      <c r="F39" s="295"/>
      <c r="G39" s="299"/>
      <c r="H39" s="58"/>
      <c r="I39" s="94" t="s">
        <v>778</v>
      </c>
      <c r="J39" s="53" t="s">
        <v>779</v>
      </c>
      <c r="K39" s="94" t="s">
        <v>742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5.75" customHeight="1">
      <c r="A40" s="158" t="s">
        <v>780</v>
      </c>
      <c r="B40" s="34">
        <v>28.0</v>
      </c>
      <c r="C40" s="34">
        <v>27.0</v>
      </c>
      <c r="D40" s="34">
        <v>8.0</v>
      </c>
      <c r="E40" s="283">
        <v>0.2857</v>
      </c>
      <c r="F40" s="295"/>
      <c r="G40" s="128" t="s">
        <v>781</v>
      </c>
      <c r="H40" s="17"/>
      <c r="I40" s="34">
        <v>241.0</v>
      </c>
      <c r="J40" s="34">
        <v>128.0</v>
      </c>
      <c r="K40" s="283">
        <v>0.5311</v>
      </c>
      <c r="L40" s="31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15.75" customHeight="1">
      <c r="A41" s="300" t="s">
        <v>782</v>
      </c>
      <c r="B41" s="94">
        <v>35.0</v>
      </c>
      <c r="C41" s="94">
        <v>30.0</v>
      </c>
      <c r="D41" s="94">
        <v>13.0</v>
      </c>
      <c r="E41" s="294">
        <v>0.3714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ht="15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5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5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5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5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ht="15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ht="15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ht="15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ht="15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ht="15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ht="15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ht="15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ht="15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ht="15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ht="15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ht="15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ht="15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ht="15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ht="15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ht="15.7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ht="15.7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ht="15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ht="15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ht="15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ht="15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ht="15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ht="15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ht="15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ht="15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ht="15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ht="15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ht="15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ht="15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ht="15.7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ht="15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ht="15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ht="15.7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ht="15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ht="15.7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ht="15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ht="15.7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ht="15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ht="15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ht="15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ht="15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ht="15.7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ht="15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ht="15.7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ht="15.7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ht="15.7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ht="15.7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ht="15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ht="15.7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ht="15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ht="15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ht="15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ht="15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ht="15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ht="15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ht="15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ht="15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ht="15.7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ht="15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ht="15.7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ht="15.7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ht="15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ht="15.7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ht="15.7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ht="15.7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ht="15.7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ht="15.7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ht="15.7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ht="15.7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ht="15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ht="15.7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ht="15.7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ht="15.7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ht="15.7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ht="15.7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ht="15.7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ht="15.7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ht="15.7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ht="15.7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ht="15.7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ht="15.7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ht="15.7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ht="15.7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ht="15.7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ht="15.7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ht="15.7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ht="15.7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ht="15.7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ht="15.7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ht="15.7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ht="15.7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ht="15.7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ht="15.7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ht="15.7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ht="15.7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ht="15.7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ht="15.7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ht="15.7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ht="15.7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ht="15.7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ht="15.7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ht="15.7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ht="15.7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ht="15.7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ht="15.7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ht="15.7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ht="15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ht="15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ht="15.7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ht="15.7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ht="15.7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ht="15.7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ht="15.7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ht="15.7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ht="15.7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ht="15.7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ht="15.7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ht="15.7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ht="15.7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ht="15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ht="15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ht="15.7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ht="15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ht="15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ht="15.7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ht="15.7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ht="15.7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ht="15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ht="15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ht="15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ht="15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ht="15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ht="15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ht="15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ht="15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ht="15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ht="15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ht="15.7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ht="15.7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ht="15.7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ht="15.7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ht="15.7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ht="15.7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ht="15.7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ht="15.7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ht="15.7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ht="15.7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ht="15.7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ht="15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ht="15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ht="15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ht="15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ht="15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ht="15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ht="15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ht="15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ht="15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ht="15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ht="15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ht="15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ht="15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ht="15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ht="15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ht="15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ht="15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ht="15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ht="15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ht="15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ht="15.7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ht="15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ht="15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ht="15.7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ht="15.7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ht="15.7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ht="15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ht="15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ht="15.7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ht="15.7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ht="15.7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ht="15.7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ht="15.7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ht="15.7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ht="15.7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ht="15.7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ht="15.7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ht="15.7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ht="15.7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ht="15.7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ht="15.7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N1:R1"/>
    <mergeCell ref="S8:T8"/>
    <mergeCell ref="S12:T12"/>
    <mergeCell ref="N16:O16"/>
    <mergeCell ref="N17:O17"/>
    <mergeCell ref="N18:O18"/>
    <mergeCell ref="N19:O19"/>
    <mergeCell ref="A35:B35"/>
    <mergeCell ref="A36:B36"/>
    <mergeCell ref="A37:B37"/>
    <mergeCell ref="G36:H36"/>
    <mergeCell ref="G39:H39"/>
    <mergeCell ref="G40:H40"/>
    <mergeCell ref="A32:B32"/>
    <mergeCell ref="G32:H32"/>
    <mergeCell ref="A33:B33"/>
    <mergeCell ref="G33:H33"/>
    <mergeCell ref="A34:B34"/>
    <mergeCell ref="G34:H34"/>
    <mergeCell ref="G35:H35"/>
  </mergeCells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5.57"/>
    <col customWidth="1" min="2" max="2" width="9.14"/>
    <col customWidth="1" min="3" max="3" width="19.0"/>
    <col customWidth="1" min="4" max="7" width="9.14"/>
    <col customWidth="1" min="8" max="8" width="11.57"/>
    <col customWidth="1" min="9" max="11" width="9.14"/>
    <col customWidth="1" min="12" max="12" width="13.29"/>
    <col customWidth="1" min="13" max="13" width="2.0"/>
    <col customWidth="1" min="14" max="14" width="9.14"/>
    <col customWidth="1" min="15" max="15" width="16.43"/>
    <col customWidth="1" min="16" max="16" width="4.86"/>
    <col customWidth="1" min="17" max="17" width="20.0"/>
    <col customWidth="1" min="18" max="18" width="5.86"/>
    <col customWidth="1" min="19" max="19" width="9.14"/>
    <col customWidth="1" min="20" max="26" width="8.71"/>
  </cols>
  <sheetData>
    <row r="1" ht="16.5" customHeight="1">
      <c r="A1" s="301" t="s">
        <v>702</v>
      </c>
      <c r="B1" s="302" t="s">
        <v>703</v>
      </c>
      <c r="C1" s="302" t="s">
        <v>704</v>
      </c>
      <c r="D1" s="303" t="s">
        <v>705</v>
      </c>
      <c r="E1" s="302" t="s">
        <v>7</v>
      </c>
      <c r="F1" s="302" t="s">
        <v>752</v>
      </c>
      <c r="G1" s="302" t="s">
        <v>2</v>
      </c>
      <c r="H1" s="303" t="s">
        <v>706</v>
      </c>
      <c r="I1" s="302" t="s">
        <v>6</v>
      </c>
      <c r="J1" s="302" t="s">
        <v>367</v>
      </c>
      <c r="K1" s="302" t="s">
        <v>707</v>
      </c>
      <c r="L1" s="302" t="s">
        <v>753</v>
      </c>
      <c r="M1" s="29"/>
      <c r="N1" s="304" t="s">
        <v>708</v>
      </c>
      <c r="O1" s="5"/>
      <c r="P1" s="5"/>
      <c r="Q1" s="5"/>
      <c r="R1" s="5"/>
      <c r="S1" s="305"/>
      <c r="T1" s="29"/>
      <c r="U1" s="29"/>
      <c r="V1" s="29"/>
      <c r="W1" s="29"/>
      <c r="X1" s="29"/>
      <c r="Y1" s="29"/>
      <c r="Z1" s="29"/>
    </row>
    <row r="2" ht="16.5" customHeight="1">
      <c r="A2" s="306" t="s">
        <v>709</v>
      </c>
      <c r="B2" s="307">
        <v>1.0</v>
      </c>
      <c r="C2" s="307" t="s">
        <v>225</v>
      </c>
      <c r="D2" s="307">
        <v>26.0</v>
      </c>
      <c r="E2" s="307">
        <v>23.0</v>
      </c>
      <c r="F2" s="307">
        <v>13.0</v>
      </c>
      <c r="G2" s="307">
        <v>4.0</v>
      </c>
      <c r="H2" s="308">
        <f t="shared" ref="H2:H6" si="1">G2/E2</f>
        <v>0.1739130435</v>
      </c>
      <c r="I2" s="307">
        <v>1.0</v>
      </c>
      <c r="J2" s="307">
        <f t="shared" ref="J2:J24" si="2">G2+I2</f>
        <v>5</v>
      </c>
      <c r="K2" s="307">
        <v>3.0</v>
      </c>
      <c r="L2" s="309">
        <v>3.0</v>
      </c>
      <c r="M2" s="29"/>
      <c r="N2" s="310">
        <v>43172.0</v>
      </c>
      <c r="O2" s="29" t="s">
        <v>661</v>
      </c>
      <c r="P2" s="29">
        <v>17.0</v>
      </c>
      <c r="Q2" s="29" t="s">
        <v>783</v>
      </c>
      <c r="R2" s="29">
        <v>0.0</v>
      </c>
      <c r="S2" s="29"/>
      <c r="T2" s="29"/>
      <c r="U2" s="29"/>
      <c r="V2" s="29"/>
      <c r="W2" s="29"/>
      <c r="X2" s="29"/>
      <c r="Y2" s="29"/>
      <c r="Z2" s="29"/>
    </row>
    <row r="3" ht="16.5" customHeight="1">
      <c r="A3" s="311" t="s">
        <v>709</v>
      </c>
      <c r="B3" s="312">
        <v>2.0</v>
      </c>
      <c r="C3" s="312" t="s">
        <v>328</v>
      </c>
      <c r="D3" s="312">
        <v>17.0</v>
      </c>
      <c r="E3" s="312">
        <v>15.0</v>
      </c>
      <c r="F3" s="312">
        <v>9.0</v>
      </c>
      <c r="G3" s="312">
        <v>5.0</v>
      </c>
      <c r="H3" s="313">
        <f t="shared" si="1"/>
        <v>0.3333333333</v>
      </c>
      <c r="I3" s="312">
        <v>1.0</v>
      </c>
      <c r="J3" s="312">
        <f t="shared" si="2"/>
        <v>6</v>
      </c>
      <c r="K3" s="312">
        <v>3.0</v>
      </c>
      <c r="L3" s="314">
        <v>1.0</v>
      </c>
      <c r="M3" s="29"/>
      <c r="N3" s="315">
        <v>43174.0</v>
      </c>
      <c r="O3" s="316" t="s">
        <v>672</v>
      </c>
      <c r="P3" s="316">
        <v>11.0</v>
      </c>
      <c r="Q3" s="316" t="s">
        <v>783</v>
      </c>
      <c r="R3" s="316">
        <v>4.0</v>
      </c>
      <c r="S3" s="29"/>
      <c r="T3" s="29"/>
      <c r="U3" s="29"/>
      <c r="V3" s="29"/>
      <c r="W3" s="29"/>
      <c r="X3" s="29"/>
      <c r="Y3" s="29"/>
      <c r="Z3" s="29"/>
    </row>
    <row r="4" ht="16.5" customHeight="1">
      <c r="A4" s="306" t="s">
        <v>709</v>
      </c>
      <c r="B4" s="307">
        <v>3.0</v>
      </c>
      <c r="C4" s="307" t="s">
        <v>318</v>
      </c>
      <c r="D4" s="307">
        <v>6.0</v>
      </c>
      <c r="E4" s="307">
        <v>1.0</v>
      </c>
      <c r="F4" s="307">
        <v>1.0</v>
      </c>
      <c r="G4" s="307">
        <v>0.0</v>
      </c>
      <c r="H4" s="308">
        <f t="shared" si="1"/>
        <v>0</v>
      </c>
      <c r="I4" s="307">
        <v>0.0</v>
      </c>
      <c r="J4" s="307">
        <f t="shared" si="2"/>
        <v>0</v>
      </c>
      <c r="K4" s="307">
        <v>3.0</v>
      </c>
      <c r="L4" s="309">
        <v>0.0</v>
      </c>
      <c r="M4" s="29"/>
      <c r="N4" s="310">
        <v>43178.0</v>
      </c>
      <c r="O4" s="29" t="s">
        <v>783</v>
      </c>
      <c r="P4" s="29">
        <v>10.0</v>
      </c>
      <c r="Q4" s="29" t="s">
        <v>698</v>
      </c>
      <c r="R4" s="29">
        <v>12.0</v>
      </c>
      <c r="S4" s="29"/>
      <c r="T4" s="29"/>
      <c r="U4" s="29"/>
      <c r="V4" s="29"/>
      <c r="W4" s="29"/>
      <c r="X4" s="29"/>
      <c r="Y4" s="29"/>
      <c r="Z4" s="29"/>
    </row>
    <row r="5" ht="16.5" customHeight="1">
      <c r="A5" s="311" t="s">
        <v>714</v>
      </c>
      <c r="B5" s="312">
        <v>5.0</v>
      </c>
      <c r="C5" s="312" t="s">
        <v>251</v>
      </c>
      <c r="D5" s="312">
        <v>1.0</v>
      </c>
      <c r="E5" s="312">
        <v>3.0</v>
      </c>
      <c r="F5" s="312">
        <v>2.0</v>
      </c>
      <c r="G5" s="312">
        <v>1.0</v>
      </c>
      <c r="H5" s="313">
        <f t="shared" si="1"/>
        <v>0.3333333333</v>
      </c>
      <c r="I5" s="312">
        <v>1.0</v>
      </c>
      <c r="J5" s="312">
        <f t="shared" si="2"/>
        <v>2</v>
      </c>
      <c r="K5" s="312">
        <v>0.0</v>
      </c>
      <c r="L5" s="314">
        <v>0.0</v>
      </c>
      <c r="M5" s="29"/>
      <c r="N5" s="317">
        <v>43195.0</v>
      </c>
      <c r="O5" s="7" t="s">
        <v>697</v>
      </c>
      <c r="P5" s="7">
        <v>2.0</v>
      </c>
      <c r="Q5" s="7" t="s">
        <v>783</v>
      </c>
      <c r="R5" s="7">
        <v>11.0</v>
      </c>
      <c r="S5" s="29"/>
      <c r="T5" s="29"/>
      <c r="U5" s="29"/>
      <c r="V5" s="29"/>
      <c r="W5" s="29"/>
      <c r="X5" s="29"/>
      <c r="Y5" s="29"/>
      <c r="Z5" s="29"/>
    </row>
    <row r="6" ht="17.25" customHeight="1">
      <c r="A6" s="306" t="s">
        <v>709</v>
      </c>
      <c r="B6" s="307">
        <v>7.0</v>
      </c>
      <c r="C6" s="307" t="s">
        <v>331</v>
      </c>
      <c r="D6" s="307">
        <v>11.0</v>
      </c>
      <c r="E6" s="307">
        <v>13.0</v>
      </c>
      <c r="F6" s="307">
        <v>7.0</v>
      </c>
      <c r="G6" s="307">
        <v>5.0</v>
      </c>
      <c r="H6" s="308">
        <f t="shared" si="1"/>
        <v>0.3846153846</v>
      </c>
      <c r="I6" s="307">
        <v>1.0</v>
      </c>
      <c r="J6" s="307">
        <f t="shared" si="2"/>
        <v>6</v>
      </c>
      <c r="K6" s="307">
        <v>3.0</v>
      </c>
      <c r="L6" s="309">
        <v>0.0</v>
      </c>
      <c r="M6" s="29"/>
      <c r="N6" s="318">
        <v>43197.0</v>
      </c>
      <c r="O6" s="163" t="s">
        <v>783</v>
      </c>
      <c r="P6" s="163">
        <v>7.0</v>
      </c>
      <c r="Q6" s="163" t="s">
        <v>676</v>
      </c>
      <c r="R6" s="163">
        <v>6.0</v>
      </c>
      <c r="S6" s="29"/>
      <c r="T6" s="29"/>
      <c r="U6" s="29"/>
      <c r="V6" s="29"/>
      <c r="W6" s="29"/>
      <c r="X6" s="29"/>
      <c r="Y6" s="29"/>
      <c r="Z6" s="29"/>
    </row>
    <row r="7" ht="16.5" customHeight="1">
      <c r="A7" s="311" t="s">
        <v>709</v>
      </c>
      <c r="B7" s="312">
        <v>8.0</v>
      </c>
      <c r="C7" s="312" t="s">
        <v>784</v>
      </c>
      <c r="D7" s="312">
        <v>4.0</v>
      </c>
      <c r="E7" s="312">
        <v>0.0</v>
      </c>
      <c r="F7" s="312">
        <v>0.0</v>
      </c>
      <c r="G7" s="312">
        <v>0.0</v>
      </c>
      <c r="H7" s="313">
        <v>0.0</v>
      </c>
      <c r="I7" s="312">
        <v>0.0</v>
      </c>
      <c r="J7" s="312">
        <f t="shared" si="2"/>
        <v>0</v>
      </c>
      <c r="K7" s="312">
        <v>1.0</v>
      </c>
      <c r="L7" s="314">
        <v>0.0</v>
      </c>
      <c r="M7" s="29"/>
      <c r="N7" s="317">
        <v>43199.0</v>
      </c>
      <c r="O7" s="7" t="s">
        <v>684</v>
      </c>
      <c r="P7" s="7">
        <v>1.0</v>
      </c>
      <c r="Q7" s="7" t="s">
        <v>783</v>
      </c>
      <c r="R7" s="7">
        <v>12.0</v>
      </c>
      <c r="S7" s="29"/>
      <c r="T7" s="29"/>
      <c r="U7" s="29"/>
      <c r="V7" s="29"/>
      <c r="W7" s="29"/>
      <c r="X7" s="29"/>
      <c r="Y7" s="29"/>
      <c r="Z7" s="29"/>
    </row>
    <row r="8" ht="16.5" customHeight="1">
      <c r="A8" s="306" t="s">
        <v>714</v>
      </c>
      <c r="B8" s="307">
        <v>9.0</v>
      </c>
      <c r="C8" s="307" t="s">
        <v>785</v>
      </c>
      <c r="D8" s="307">
        <v>3.0</v>
      </c>
      <c r="E8" s="307">
        <v>1.0</v>
      </c>
      <c r="F8" s="307">
        <v>1.0</v>
      </c>
      <c r="G8" s="307">
        <v>0.0</v>
      </c>
      <c r="H8" s="308">
        <f t="shared" ref="H8:H11" si="3">G8/E8</f>
        <v>0</v>
      </c>
      <c r="I8" s="307">
        <v>0.0</v>
      </c>
      <c r="J8" s="307">
        <f t="shared" si="2"/>
        <v>0</v>
      </c>
      <c r="K8" s="307">
        <v>0.0</v>
      </c>
      <c r="L8" s="309">
        <v>0.0</v>
      </c>
      <c r="M8" s="29"/>
      <c r="N8" s="310">
        <v>43203.0</v>
      </c>
      <c r="O8" s="29" t="s">
        <v>783</v>
      </c>
      <c r="P8" s="29">
        <v>1.0</v>
      </c>
      <c r="Q8" s="29" t="s">
        <v>651</v>
      </c>
      <c r="R8" s="29">
        <v>15.0</v>
      </c>
      <c r="S8" s="29"/>
      <c r="T8" s="29"/>
      <c r="U8" s="29"/>
      <c r="V8" s="29"/>
      <c r="W8" s="29"/>
      <c r="X8" s="29"/>
      <c r="Y8" s="29"/>
      <c r="Z8" s="29"/>
    </row>
    <row r="9" ht="16.5" customHeight="1">
      <c r="A9" s="311" t="s">
        <v>720</v>
      </c>
      <c r="B9" s="312">
        <v>11.0</v>
      </c>
      <c r="C9" s="312" t="s">
        <v>182</v>
      </c>
      <c r="D9" s="312">
        <v>46.0</v>
      </c>
      <c r="E9" s="312">
        <v>3.0</v>
      </c>
      <c r="F9" s="312">
        <v>0.0</v>
      </c>
      <c r="G9" s="312">
        <v>0.0</v>
      </c>
      <c r="H9" s="313">
        <f t="shared" si="3"/>
        <v>0</v>
      </c>
      <c r="I9" s="312">
        <v>0.0</v>
      </c>
      <c r="J9" s="312">
        <f t="shared" si="2"/>
        <v>0</v>
      </c>
      <c r="K9" s="312">
        <v>12.0</v>
      </c>
      <c r="L9" s="314">
        <v>4.0</v>
      </c>
      <c r="M9" s="29"/>
      <c r="N9" s="317">
        <v>43206.0</v>
      </c>
      <c r="O9" s="7" t="s">
        <v>666</v>
      </c>
      <c r="P9" s="7">
        <v>8.0</v>
      </c>
      <c r="Q9" s="7" t="s">
        <v>783</v>
      </c>
      <c r="R9" s="7">
        <v>14.0</v>
      </c>
      <c r="S9" s="29"/>
      <c r="T9" s="29"/>
      <c r="U9" s="29"/>
      <c r="V9" s="29"/>
      <c r="W9" s="29"/>
      <c r="X9" s="29"/>
      <c r="Y9" s="29"/>
      <c r="Z9" s="29"/>
    </row>
    <row r="10" ht="16.5" customHeight="1">
      <c r="A10" s="306" t="s">
        <v>714</v>
      </c>
      <c r="B10" s="307">
        <v>12.0</v>
      </c>
      <c r="C10" s="307" t="s">
        <v>203</v>
      </c>
      <c r="D10" s="307">
        <v>10.0</v>
      </c>
      <c r="E10" s="307">
        <v>47.0</v>
      </c>
      <c r="F10" s="307">
        <v>30.0</v>
      </c>
      <c r="G10" s="307">
        <v>11.0</v>
      </c>
      <c r="H10" s="308">
        <f t="shared" si="3"/>
        <v>0.2340425532</v>
      </c>
      <c r="I10" s="307">
        <v>5.0</v>
      </c>
      <c r="J10" s="307">
        <f t="shared" si="2"/>
        <v>16</v>
      </c>
      <c r="K10" s="307">
        <v>3.0</v>
      </c>
      <c r="L10" s="309">
        <v>0.0</v>
      </c>
      <c r="M10" s="29"/>
      <c r="N10" s="310">
        <v>43209.0</v>
      </c>
      <c r="O10" s="29" t="s">
        <v>783</v>
      </c>
      <c r="P10" s="29">
        <v>3.0</v>
      </c>
      <c r="Q10" s="29" t="s">
        <v>674</v>
      </c>
      <c r="R10" s="29">
        <v>6.0</v>
      </c>
      <c r="S10" s="29"/>
      <c r="T10" s="29"/>
      <c r="U10" s="29"/>
      <c r="V10" s="29"/>
      <c r="W10" s="29"/>
      <c r="X10" s="29"/>
      <c r="Y10" s="29"/>
      <c r="Z10" s="29"/>
    </row>
    <row r="11" ht="16.5" customHeight="1">
      <c r="A11" s="311" t="s">
        <v>709</v>
      </c>
      <c r="B11" s="312">
        <v>13.0</v>
      </c>
      <c r="C11" s="312" t="s">
        <v>339</v>
      </c>
      <c r="D11" s="312">
        <v>5.0</v>
      </c>
      <c r="E11" s="312">
        <v>4.0</v>
      </c>
      <c r="F11" s="312">
        <v>1.0</v>
      </c>
      <c r="G11" s="312">
        <v>1.0</v>
      </c>
      <c r="H11" s="313">
        <f t="shared" si="3"/>
        <v>0.25</v>
      </c>
      <c r="I11" s="312">
        <v>1.0</v>
      </c>
      <c r="J11" s="312">
        <f t="shared" si="2"/>
        <v>2</v>
      </c>
      <c r="K11" s="312">
        <v>1.0</v>
      </c>
      <c r="L11" s="314">
        <v>0.0</v>
      </c>
      <c r="M11" s="29"/>
      <c r="N11" s="315">
        <v>43213.0</v>
      </c>
      <c r="O11" s="316" t="s">
        <v>695</v>
      </c>
      <c r="P11" s="316">
        <v>12.0</v>
      </c>
      <c r="Q11" s="316" t="s">
        <v>783</v>
      </c>
      <c r="R11" s="316">
        <v>5.0</v>
      </c>
      <c r="S11" s="29"/>
      <c r="T11" s="29"/>
      <c r="U11" s="29"/>
      <c r="V11" s="29"/>
      <c r="W11" s="29"/>
      <c r="X11" s="29"/>
      <c r="Y11" s="29"/>
      <c r="Z11" s="29"/>
    </row>
    <row r="12" ht="16.5" customHeight="1">
      <c r="A12" s="306" t="s">
        <v>709</v>
      </c>
      <c r="B12" s="307">
        <v>14.0</v>
      </c>
      <c r="C12" s="307" t="s">
        <v>786</v>
      </c>
      <c r="D12" s="307">
        <v>5.0</v>
      </c>
      <c r="E12" s="307">
        <v>0.0</v>
      </c>
      <c r="F12" s="307">
        <v>0.0</v>
      </c>
      <c r="G12" s="307">
        <v>0.0</v>
      </c>
      <c r="H12" s="308">
        <v>0.0</v>
      </c>
      <c r="I12" s="307">
        <v>0.0</v>
      </c>
      <c r="J12" s="307">
        <f t="shared" si="2"/>
        <v>0</v>
      </c>
      <c r="K12" s="307">
        <v>1.0</v>
      </c>
      <c r="L12" s="309">
        <v>1.0</v>
      </c>
      <c r="M12" s="29"/>
      <c r="N12" s="310">
        <v>43206.0</v>
      </c>
      <c r="O12" s="29" t="s">
        <v>783</v>
      </c>
      <c r="P12" s="29">
        <v>3.0</v>
      </c>
      <c r="Q12" s="29" t="s">
        <v>656</v>
      </c>
      <c r="R12" s="29">
        <v>10.0</v>
      </c>
      <c r="S12" s="29"/>
      <c r="T12" s="29"/>
      <c r="U12" s="29"/>
      <c r="V12" s="29"/>
      <c r="W12" s="29"/>
      <c r="X12" s="29"/>
      <c r="Y12" s="29"/>
      <c r="Z12" s="29"/>
    </row>
    <row r="13" ht="16.5" customHeight="1">
      <c r="A13" s="311" t="s">
        <v>720</v>
      </c>
      <c r="B13" s="312">
        <v>15.0</v>
      </c>
      <c r="C13" s="312" t="s">
        <v>185</v>
      </c>
      <c r="D13" s="312">
        <v>18.0</v>
      </c>
      <c r="E13" s="312">
        <v>1.0</v>
      </c>
      <c r="F13" s="312">
        <v>0.0</v>
      </c>
      <c r="G13" s="312">
        <v>0.0</v>
      </c>
      <c r="H13" s="313">
        <f t="shared" ref="H13:H16" si="4">G13/E13</f>
        <v>0</v>
      </c>
      <c r="I13" s="312">
        <v>0.0</v>
      </c>
      <c r="J13" s="312">
        <f t="shared" si="2"/>
        <v>0</v>
      </c>
      <c r="K13" s="312">
        <v>18.0</v>
      </c>
      <c r="L13" s="314">
        <v>1.0</v>
      </c>
      <c r="M13" s="29"/>
      <c r="N13" s="315">
        <v>43229.0</v>
      </c>
      <c r="O13" s="316" t="s">
        <v>787</v>
      </c>
      <c r="P13" s="316">
        <v>1.0</v>
      </c>
      <c r="Q13" s="316" t="s">
        <v>788</v>
      </c>
      <c r="R13" s="316">
        <v>8.0</v>
      </c>
      <c r="S13" s="316" t="s">
        <v>771</v>
      </c>
      <c r="T13" s="29"/>
      <c r="U13" s="29"/>
      <c r="V13" s="29"/>
      <c r="W13" s="29"/>
      <c r="X13" s="29"/>
      <c r="Y13" s="29"/>
      <c r="Z13" s="29"/>
    </row>
    <row r="14" ht="16.5" customHeight="1">
      <c r="A14" s="306" t="s">
        <v>709</v>
      </c>
      <c r="B14" s="307">
        <v>16.0</v>
      </c>
      <c r="C14" s="307" t="s">
        <v>206</v>
      </c>
      <c r="D14" s="307">
        <v>27.0</v>
      </c>
      <c r="E14" s="307">
        <v>43.0</v>
      </c>
      <c r="F14" s="307">
        <v>24.0</v>
      </c>
      <c r="G14" s="307">
        <v>6.0</v>
      </c>
      <c r="H14" s="308">
        <f t="shared" si="4"/>
        <v>0.1395348837</v>
      </c>
      <c r="I14" s="307">
        <v>1.0</v>
      </c>
      <c r="J14" s="307">
        <f t="shared" si="2"/>
        <v>7</v>
      </c>
      <c r="K14" s="307">
        <v>5.0</v>
      </c>
      <c r="L14" s="309">
        <v>0.0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ht="16.5" customHeight="1">
      <c r="A15" s="311" t="s">
        <v>714</v>
      </c>
      <c r="B15" s="312">
        <v>17.0</v>
      </c>
      <c r="C15" s="312" t="s">
        <v>180</v>
      </c>
      <c r="D15" s="312">
        <v>14.0</v>
      </c>
      <c r="E15" s="312">
        <v>78.0</v>
      </c>
      <c r="F15" s="312">
        <v>42.0</v>
      </c>
      <c r="G15" s="312">
        <v>16.0</v>
      </c>
      <c r="H15" s="313">
        <f t="shared" si="4"/>
        <v>0.2051282051</v>
      </c>
      <c r="I15" s="312">
        <v>6.0</v>
      </c>
      <c r="J15" s="312">
        <f t="shared" si="2"/>
        <v>22</v>
      </c>
      <c r="K15" s="312">
        <v>7.0</v>
      </c>
      <c r="L15" s="314">
        <v>0.0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ht="16.5" customHeight="1">
      <c r="A16" s="306" t="s">
        <v>714</v>
      </c>
      <c r="B16" s="307">
        <v>19.0</v>
      </c>
      <c r="C16" s="307" t="s">
        <v>202</v>
      </c>
      <c r="D16" s="307">
        <v>16.0</v>
      </c>
      <c r="E16" s="307">
        <v>70.0</v>
      </c>
      <c r="F16" s="307">
        <v>29.0</v>
      </c>
      <c r="G16" s="307">
        <v>14.0</v>
      </c>
      <c r="H16" s="308">
        <f t="shared" si="4"/>
        <v>0.2</v>
      </c>
      <c r="I16" s="307">
        <v>3.0</v>
      </c>
      <c r="J16" s="307">
        <f t="shared" si="2"/>
        <v>17</v>
      </c>
      <c r="K16" s="307">
        <v>9.0</v>
      </c>
      <c r="L16" s="309">
        <v>0.0</v>
      </c>
      <c r="M16" s="29"/>
      <c r="N16" s="16" t="s">
        <v>724</v>
      </c>
      <c r="O16" s="17"/>
      <c r="P16" s="158">
        <f>R2+R3+P4+R5+P6+R7+R9+P10+R11+P12+P13+P8</f>
        <v>71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ht="16.5" customHeight="1">
      <c r="A17" s="311" t="s">
        <v>709</v>
      </c>
      <c r="B17" s="312">
        <v>20.0</v>
      </c>
      <c r="C17" s="312" t="s">
        <v>315</v>
      </c>
      <c r="D17" s="312">
        <v>1.0</v>
      </c>
      <c r="E17" s="312">
        <v>0.0</v>
      </c>
      <c r="F17" s="312">
        <v>0.0</v>
      </c>
      <c r="G17" s="312">
        <v>0.0</v>
      </c>
      <c r="H17" s="313">
        <v>0.0</v>
      </c>
      <c r="I17" s="312">
        <v>0.0</v>
      </c>
      <c r="J17" s="312">
        <f t="shared" si="2"/>
        <v>0</v>
      </c>
      <c r="K17" s="312">
        <v>0.0</v>
      </c>
      <c r="L17" s="314">
        <v>0.0</v>
      </c>
      <c r="M17" s="29"/>
      <c r="N17" s="20" t="s">
        <v>726</v>
      </c>
      <c r="O17" s="17"/>
      <c r="P17" s="134">
        <f>P2+P3+R4+P5+R6+P7+R8+P9+R10+P11+R12+R13</f>
        <v>108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ht="16.5" customHeight="1">
      <c r="A18" s="306" t="s">
        <v>720</v>
      </c>
      <c r="B18" s="307">
        <v>21.0</v>
      </c>
      <c r="C18" s="307" t="s">
        <v>322</v>
      </c>
      <c r="D18" s="307">
        <v>1.0</v>
      </c>
      <c r="E18" s="307">
        <v>0.0</v>
      </c>
      <c r="F18" s="307">
        <v>0.0</v>
      </c>
      <c r="G18" s="307">
        <v>0.0</v>
      </c>
      <c r="H18" s="308">
        <v>0.0</v>
      </c>
      <c r="I18" s="307">
        <v>0.0</v>
      </c>
      <c r="J18" s="307">
        <f t="shared" si="2"/>
        <v>0</v>
      </c>
      <c r="K18" s="307">
        <v>0.0</v>
      </c>
      <c r="L18" s="309">
        <v>0.0</v>
      </c>
      <c r="M18" s="29"/>
      <c r="N18" s="16" t="s">
        <v>3</v>
      </c>
      <c r="O18" s="17"/>
      <c r="P18" s="158">
        <f t="shared" ref="P18:P19" si="5">P16/12</f>
        <v>5.916666667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ht="16.5" customHeight="1">
      <c r="A19" s="311" t="s">
        <v>720</v>
      </c>
      <c r="B19" s="312">
        <v>22.0</v>
      </c>
      <c r="C19" s="312" t="s">
        <v>342</v>
      </c>
      <c r="D19" s="312">
        <v>1.0</v>
      </c>
      <c r="E19" s="312">
        <v>0.0</v>
      </c>
      <c r="F19" s="312">
        <v>0.0</v>
      </c>
      <c r="G19" s="312">
        <v>0.0</v>
      </c>
      <c r="H19" s="313">
        <v>0.0</v>
      </c>
      <c r="I19" s="312">
        <v>0.0</v>
      </c>
      <c r="J19" s="312">
        <f t="shared" si="2"/>
        <v>0</v>
      </c>
      <c r="K19" s="312">
        <v>1.0</v>
      </c>
      <c r="L19" s="314">
        <v>0.0</v>
      </c>
      <c r="M19" s="29"/>
      <c r="N19" s="20" t="s">
        <v>729</v>
      </c>
      <c r="O19" s="17"/>
      <c r="P19" s="134">
        <f t="shared" si="5"/>
        <v>9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ht="16.5" customHeight="1">
      <c r="A20" s="306" t="s">
        <v>709</v>
      </c>
      <c r="B20" s="307">
        <v>24.0</v>
      </c>
      <c r="C20" s="307" t="s">
        <v>181</v>
      </c>
      <c r="D20" s="307">
        <v>33.0</v>
      </c>
      <c r="E20" s="307">
        <v>32.0</v>
      </c>
      <c r="F20" s="307">
        <v>20.0</v>
      </c>
      <c r="G20" s="307">
        <v>8.0</v>
      </c>
      <c r="H20" s="308">
        <f>G20/E20</f>
        <v>0.25</v>
      </c>
      <c r="I20" s="307">
        <v>3.0</v>
      </c>
      <c r="J20" s="307">
        <f t="shared" si="2"/>
        <v>11</v>
      </c>
      <c r="K20" s="307">
        <v>6.0</v>
      </c>
      <c r="L20" s="309">
        <v>1.0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16.5" customHeight="1">
      <c r="A21" s="311" t="s">
        <v>129</v>
      </c>
      <c r="B21" s="312">
        <v>25.0</v>
      </c>
      <c r="C21" s="312" t="s">
        <v>205</v>
      </c>
      <c r="D21" s="312">
        <v>20.0</v>
      </c>
      <c r="E21" s="312">
        <v>0.0</v>
      </c>
      <c r="F21" s="312">
        <v>0.0</v>
      </c>
      <c r="G21" s="312">
        <v>0.0</v>
      </c>
      <c r="H21" s="313">
        <v>0.0</v>
      </c>
      <c r="I21" s="312">
        <v>0.0</v>
      </c>
      <c r="J21" s="312">
        <f t="shared" si="2"/>
        <v>0</v>
      </c>
      <c r="K21" s="312">
        <v>5.0</v>
      </c>
      <c r="L21" s="314">
        <v>2.0</v>
      </c>
      <c r="M21" s="29"/>
      <c r="N21" s="277" t="s">
        <v>733</v>
      </c>
      <c r="O21" s="277" t="s">
        <v>188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ht="16.5" customHeight="1">
      <c r="A22" s="306" t="s">
        <v>709</v>
      </c>
      <c r="B22" s="307">
        <v>26.0</v>
      </c>
      <c r="C22" s="307" t="s">
        <v>334</v>
      </c>
      <c r="D22" s="307">
        <v>7.0</v>
      </c>
      <c r="E22" s="307">
        <v>7.0</v>
      </c>
      <c r="F22" s="307">
        <v>1.0</v>
      </c>
      <c r="G22" s="307">
        <v>0.0</v>
      </c>
      <c r="H22" s="308">
        <f t="shared" ref="H22:H25" si="6">G22/E22</f>
        <v>0</v>
      </c>
      <c r="I22" s="307">
        <v>0.0</v>
      </c>
      <c r="J22" s="307">
        <f t="shared" si="2"/>
        <v>0</v>
      </c>
      <c r="K22" s="307">
        <v>2.0</v>
      </c>
      <c r="L22" s="309">
        <v>0.0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ht="16.5" customHeight="1">
      <c r="A23" s="311" t="s">
        <v>129</v>
      </c>
      <c r="B23" s="312">
        <v>27.0</v>
      </c>
      <c r="C23" s="312" t="s">
        <v>207</v>
      </c>
      <c r="D23" s="312">
        <v>14.0</v>
      </c>
      <c r="E23" s="312">
        <v>2.0</v>
      </c>
      <c r="F23" s="312">
        <v>1.0</v>
      </c>
      <c r="G23" s="312">
        <v>0.0</v>
      </c>
      <c r="H23" s="313">
        <f t="shared" si="6"/>
        <v>0</v>
      </c>
      <c r="I23" s="312">
        <v>0.0</v>
      </c>
      <c r="J23" s="312">
        <f t="shared" si="2"/>
        <v>0</v>
      </c>
      <c r="K23" s="312">
        <v>3.0</v>
      </c>
      <c r="L23" s="314">
        <v>0.0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ht="16.5" customHeight="1">
      <c r="A24" s="306" t="s">
        <v>720</v>
      </c>
      <c r="B24" s="307">
        <v>28.0</v>
      </c>
      <c r="C24" s="307" t="s">
        <v>195</v>
      </c>
      <c r="D24" s="307">
        <v>44.0</v>
      </c>
      <c r="E24" s="307">
        <v>3.0</v>
      </c>
      <c r="F24" s="307">
        <v>1.0</v>
      </c>
      <c r="G24" s="307">
        <v>0.0</v>
      </c>
      <c r="H24" s="308">
        <f t="shared" si="6"/>
        <v>0</v>
      </c>
      <c r="I24" s="307">
        <v>0.0</v>
      </c>
      <c r="J24" s="307">
        <f t="shared" si="2"/>
        <v>0</v>
      </c>
      <c r="K24" s="307">
        <v>70.0</v>
      </c>
      <c r="L24" s="309">
        <v>14.0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15.75" customHeight="1">
      <c r="A25" s="311"/>
      <c r="B25" s="312"/>
      <c r="C25" s="312" t="s">
        <v>739</v>
      </c>
      <c r="D25" s="312">
        <f t="shared" ref="D25:G25" si="7">SUM(D2:D24)</f>
        <v>330</v>
      </c>
      <c r="E25" s="312">
        <f t="shared" si="7"/>
        <v>346</v>
      </c>
      <c r="F25" s="312">
        <f t="shared" si="7"/>
        <v>182</v>
      </c>
      <c r="G25" s="312">
        <f t="shared" si="7"/>
        <v>71</v>
      </c>
      <c r="H25" s="313">
        <f t="shared" si="6"/>
        <v>0.2052023121</v>
      </c>
      <c r="I25" s="312">
        <f t="shared" ref="I25:L25" si="8">SUM(I2:I24)</f>
        <v>23</v>
      </c>
      <c r="J25" s="312">
        <f t="shared" si="8"/>
        <v>94</v>
      </c>
      <c r="K25" s="312">
        <f t="shared" si="8"/>
        <v>156</v>
      </c>
      <c r="L25" s="312">
        <f t="shared" si="8"/>
        <v>27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ht="16.5" customHeight="1">
      <c r="A26" s="319" t="s">
        <v>220</v>
      </c>
      <c r="B26" s="320"/>
      <c r="C26" s="321" t="s">
        <v>740</v>
      </c>
      <c r="D26" s="321" t="s">
        <v>741</v>
      </c>
      <c r="E26" s="321" t="s">
        <v>742</v>
      </c>
      <c r="F26" s="322"/>
      <c r="G26" s="319" t="s">
        <v>743</v>
      </c>
      <c r="H26" s="320"/>
      <c r="I26" s="321" t="s">
        <v>744</v>
      </c>
      <c r="J26" s="321" t="s">
        <v>745</v>
      </c>
      <c r="K26" s="323" t="s">
        <v>742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ht="15.75" customHeight="1">
      <c r="A27" s="324" t="s">
        <v>225</v>
      </c>
      <c r="B27" s="325"/>
      <c r="C27" s="312">
        <v>165.0</v>
      </c>
      <c r="D27" s="312">
        <v>75.0</v>
      </c>
      <c r="E27" s="313">
        <f t="shared" ref="E27:E31" si="9">D27/C27</f>
        <v>0.4545454545</v>
      </c>
      <c r="F27" s="322"/>
      <c r="G27" s="326" t="s">
        <v>789</v>
      </c>
      <c r="H27" s="327"/>
      <c r="I27" s="312">
        <v>179.0</v>
      </c>
      <c r="J27" s="328">
        <v>104.0</v>
      </c>
      <c r="K27" s="329">
        <f t="shared" ref="K27:K30" si="10">J27/I27</f>
        <v>0.5810055866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ht="15.75" customHeight="1">
      <c r="A28" s="330" t="s">
        <v>786</v>
      </c>
      <c r="B28" s="331"/>
      <c r="C28" s="307">
        <v>17.0</v>
      </c>
      <c r="D28" s="307">
        <v>5.0</v>
      </c>
      <c r="E28" s="308">
        <f t="shared" si="9"/>
        <v>0.2941176471</v>
      </c>
      <c r="F28" s="322"/>
      <c r="G28" s="332" t="s">
        <v>790</v>
      </c>
      <c r="H28" s="122"/>
      <c r="I28" s="307">
        <v>4.0</v>
      </c>
      <c r="J28" s="333">
        <v>1.0</v>
      </c>
      <c r="K28" s="334">
        <f t="shared" si="10"/>
        <v>0.25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ht="15.75" customHeight="1">
      <c r="A29" s="324" t="s">
        <v>318</v>
      </c>
      <c r="B29" s="325"/>
      <c r="C29" s="312">
        <v>16.0</v>
      </c>
      <c r="D29" s="312">
        <v>10.0</v>
      </c>
      <c r="E29" s="313">
        <f t="shared" si="9"/>
        <v>0.625</v>
      </c>
      <c r="F29" s="322"/>
      <c r="G29" s="335" t="s">
        <v>791</v>
      </c>
      <c r="H29" s="122"/>
      <c r="I29" s="312">
        <v>19.0</v>
      </c>
      <c r="J29" s="328">
        <v>4.0</v>
      </c>
      <c r="K29" s="329">
        <f t="shared" si="10"/>
        <v>0.2105263158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15.75" customHeight="1">
      <c r="A30" s="336" t="s">
        <v>339</v>
      </c>
      <c r="B30" s="337"/>
      <c r="C30" s="323">
        <v>2.0</v>
      </c>
      <c r="D30" s="307">
        <v>2.0</v>
      </c>
      <c r="E30" s="338">
        <f t="shared" si="9"/>
        <v>1</v>
      </c>
      <c r="F30" s="322"/>
      <c r="G30" s="332" t="s">
        <v>792</v>
      </c>
      <c r="H30" s="122"/>
      <c r="I30" s="339">
        <v>12.0</v>
      </c>
      <c r="J30" s="339">
        <v>6.0</v>
      </c>
      <c r="K30" s="334">
        <f t="shared" si="10"/>
        <v>0.5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15.75" customHeight="1">
      <c r="A31" s="340" t="s">
        <v>212</v>
      </c>
      <c r="B31" s="122"/>
      <c r="C31" s="341">
        <v>1.0</v>
      </c>
      <c r="D31" s="342">
        <v>0.0</v>
      </c>
      <c r="E31" s="343">
        <f t="shared" si="9"/>
        <v>0</v>
      </c>
      <c r="F31" s="344"/>
      <c r="G31" s="345"/>
      <c r="H31" s="345"/>
      <c r="I31" s="345"/>
      <c r="J31" s="345"/>
      <c r="K31" s="345"/>
      <c r="L31" s="168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ht="15.75" customHeight="1">
      <c r="A32" s="346"/>
      <c r="B32" s="346"/>
      <c r="C32" s="346"/>
      <c r="D32" s="347"/>
      <c r="E32" s="346"/>
      <c r="F32" s="348"/>
      <c r="G32" s="346"/>
      <c r="H32" s="346"/>
      <c r="I32" s="346"/>
      <c r="J32" s="346"/>
      <c r="K32" s="346"/>
      <c r="L32" s="346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ht="15.75" customHeight="1">
      <c r="A33" s="349"/>
      <c r="B33" s="307" t="s">
        <v>749</v>
      </c>
      <c r="C33" s="307" t="s">
        <v>7</v>
      </c>
      <c r="D33" s="307" t="s">
        <v>2</v>
      </c>
      <c r="E33" s="307" t="s">
        <v>706</v>
      </c>
      <c r="F33" s="322"/>
      <c r="G33" s="332"/>
      <c r="H33" s="122"/>
      <c r="I33" s="307" t="s">
        <v>778</v>
      </c>
      <c r="J33" s="307"/>
      <c r="K33" s="350" t="s">
        <v>779</v>
      </c>
      <c r="L33" s="307" t="s">
        <v>742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ht="15.75" customHeight="1">
      <c r="A34" s="349" t="s">
        <v>793</v>
      </c>
      <c r="B34" s="307">
        <v>31.0</v>
      </c>
      <c r="C34" s="307">
        <v>30.0</v>
      </c>
      <c r="D34" s="307">
        <v>4.0</v>
      </c>
      <c r="E34" s="308">
        <f t="shared" ref="E34:E35" si="11">D34/B34</f>
        <v>0.1290322581</v>
      </c>
      <c r="F34" s="322"/>
      <c r="G34" s="332" t="s">
        <v>781</v>
      </c>
      <c r="H34" s="122"/>
      <c r="I34" s="307">
        <v>190.0</v>
      </c>
      <c r="J34" s="307"/>
      <c r="K34" s="307">
        <v>109.0</v>
      </c>
      <c r="L34" s="308">
        <f>K34/I34</f>
        <v>0.5736842105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ht="15.75" customHeight="1">
      <c r="A35" s="351" t="s">
        <v>794</v>
      </c>
      <c r="B35" s="312">
        <v>51.0</v>
      </c>
      <c r="C35" s="312">
        <v>56.0</v>
      </c>
      <c r="D35" s="312">
        <v>11.0</v>
      </c>
      <c r="E35" s="313">
        <f t="shared" si="11"/>
        <v>0.2156862745</v>
      </c>
      <c r="F35" s="348"/>
      <c r="G35" s="348"/>
      <c r="H35" s="348"/>
      <c r="I35" s="348"/>
      <c r="J35" s="348"/>
      <c r="K35" s="348"/>
      <c r="L35" s="34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15.7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ht="15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ht="15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15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5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15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ht="15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5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5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5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5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ht="15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ht="15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ht="15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ht="15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ht="15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ht="15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ht="15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ht="15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ht="15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ht="15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ht="15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ht="15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ht="15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ht="15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ht="15.7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ht="15.7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ht="15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ht="15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ht="15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ht="15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ht="15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ht="15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ht="15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ht="15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ht="15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ht="15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ht="15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ht="15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ht="15.7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ht="15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ht="15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ht="15.7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ht="15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ht="15.7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ht="15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ht="15.7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ht="15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ht="15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ht="15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ht="15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ht="15.7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ht="15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ht="15.7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ht="15.7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ht="15.7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ht="15.7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ht="15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ht="15.7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ht="15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ht="15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ht="15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ht="15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ht="15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ht="15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ht="15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ht="15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ht="15.7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ht="15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ht="15.7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ht="15.7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ht="15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ht="15.7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ht="15.7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ht="15.7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ht="15.7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ht="15.7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ht="15.7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ht="15.7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ht="15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ht="15.7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ht="15.7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ht="15.7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ht="15.7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ht="15.7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ht="15.7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ht="15.7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ht="15.7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ht="15.7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ht="15.7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ht="15.7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ht="15.7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ht="15.7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ht="15.7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ht="15.7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ht="15.7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ht="15.7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ht="15.7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ht="15.7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ht="15.7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ht="15.7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ht="15.7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ht="15.7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ht="15.7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ht="15.7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ht="15.7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ht="15.7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ht="15.7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ht="15.7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ht="15.7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ht="15.7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ht="15.7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ht="15.7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ht="15.7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ht="15.7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ht="15.7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ht="15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ht="15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ht="15.7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ht="15.7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ht="15.7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ht="15.7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ht="15.7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ht="15.7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ht="15.7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ht="15.7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ht="15.7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ht="15.7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ht="15.7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ht="15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ht="15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ht="15.7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ht="15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ht="15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ht="15.7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ht="15.7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ht="15.7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ht="15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ht="15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ht="15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ht="15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ht="15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ht="15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ht="15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ht="15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ht="15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ht="15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ht="15.7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ht="15.7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ht="15.7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ht="15.7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ht="15.7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ht="15.7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ht="15.7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ht="15.7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ht="15.7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ht="15.7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ht="15.7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ht="15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ht="15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ht="15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ht="15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ht="15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ht="15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ht="15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ht="15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ht="15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ht="15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ht="15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ht="15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ht="15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ht="15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ht="15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ht="15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ht="15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ht="15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ht="15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ht="15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ht="15.7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ht="15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ht="15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ht="15.7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ht="15.7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ht="15.7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ht="15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ht="15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ht="15.7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ht="15.7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ht="15.7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ht="15.7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ht="15.7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ht="15.7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ht="15.7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G27:H27"/>
    <mergeCell ref="G28:H28"/>
    <mergeCell ref="G29:H29"/>
    <mergeCell ref="G30:H30"/>
    <mergeCell ref="A31:B31"/>
    <mergeCell ref="G33:H33"/>
    <mergeCell ref="G34:H34"/>
    <mergeCell ref="N1:R1"/>
    <mergeCell ref="N16:O16"/>
    <mergeCell ref="N17:O17"/>
    <mergeCell ref="N18:O18"/>
    <mergeCell ref="N19:O19"/>
    <mergeCell ref="A26:B26"/>
    <mergeCell ref="G26:H26"/>
  </mergeCells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8.14"/>
    <col customWidth="1" min="2" max="5" width="9.14"/>
    <col customWidth="1" min="6" max="6" width="11.43"/>
    <col customWidth="1" min="7" max="8" width="9.14"/>
    <col customWidth="1" min="9" max="9" width="2.29"/>
    <col customWidth="1" min="10" max="10" width="2.0"/>
    <col customWidth="1" min="11" max="12" width="9.14"/>
    <col customWidth="1" min="13" max="13" width="12.86"/>
    <col customWidth="1" min="14" max="16" width="9.14"/>
    <col customWidth="1" min="17" max="17" width="2.57"/>
    <col customWidth="1" min="18" max="18" width="0.86"/>
    <col customWidth="1" min="19" max="19" width="9.14"/>
    <col customWidth="1" min="20" max="20" width="20.29"/>
    <col customWidth="1" min="21" max="21" width="9.14"/>
    <col customWidth="1" min="22" max="22" width="16.71"/>
    <col customWidth="1" min="23" max="23" width="9.14"/>
    <col customWidth="1" min="24" max="24" width="11.71"/>
    <col customWidth="1" min="25" max="26" width="8.71"/>
  </cols>
  <sheetData>
    <row r="1">
      <c r="A1" s="352" t="s">
        <v>220</v>
      </c>
      <c r="B1" s="352" t="s">
        <v>7</v>
      </c>
      <c r="C1" s="352" t="s">
        <v>2</v>
      </c>
      <c r="D1" s="352" t="s">
        <v>6</v>
      </c>
      <c r="E1" s="352" t="s">
        <v>367</v>
      </c>
      <c r="F1" s="353" t="s">
        <v>795</v>
      </c>
      <c r="G1" s="352" t="s">
        <v>705</v>
      </c>
      <c r="H1" s="304" t="s">
        <v>796</v>
      </c>
      <c r="I1" s="29"/>
      <c r="J1" s="29"/>
      <c r="K1" s="29"/>
      <c r="L1" s="29"/>
      <c r="M1" s="352" t="s">
        <v>797</v>
      </c>
      <c r="N1" s="352" t="s">
        <v>745</v>
      </c>
      <c r="O1" s="304" t="s">
        <v>798</v>
      </c>
      <c r="P1" s="5"/>
      <c r="Q1" s="29"/>
      <c r="R1" s="29"/>
      <c r="S1" s="304" t="s">
        <v>708</v>
      </c>
      <c r="T1" s="5"/>
      <c r="U1" s="5"/>
      <c r="V1" s="5"/>
      <c r="W1" s="5"/>
      <c r="X1" s="305"/>
      <c r="Y1" s="29"/>
      <c r="Z1" s="29"/>
    </row>
    <row r="2">
      <c r="A2" s="115" t="s">
        <v>162</v>
      </c>
      <c r="B2" s="115">
        <v>55.0</v>
      </c>
      <c r="C2" s="115">
        <v>26.0</v>
      </c>
      <c r="D2" s="115">
        <v>6.0</v>
      </c>
      <c r="E2" s="115">
        <f t="shared" ref="E2:E25" si="1">C2+D2</f>
        <v>32</v>
      </c>
      <c r="F2" s="354">
        <f t="shared" ref="F2:F9" si="2">C2/B2</f>
        <v>0.4727272727</v>
      </c>
      <c r="G2" s="115">
        <v>36.0</v>
      </c>
      <c r="H2" s="115">
        <v>6.0</v>
      </c>
      <c r="I2" s="29"/>
      <c r="J2" s="29"/>
      <c r="K2" s="16" t="s">
        <v>799</v>
      </c>
      <c r="L2" s="17"/>
      <c r="M2" s="115">
        <v>199.0</v>
      </c>
      <c r="N2" s="115">
        <v>84.0</v>
      </c>
      <c r="O2" s="355">
        <f t="shared" ref="O2:O4" si="3">N2/M2</f>
        <v>0.4221105528</v>
      </c>
      <c r="P2" s="58"/>
      <c r="Q2" s="29"/>
      <c r="R2" s="29"/>
      <c r="S2" s="318">
        <v>43179.0</v>
      </c>
      <c r="T2" s="163" t="s">
        <v>783</v>
      </c>
      <c r="U2" s="163">
        <v>6.0</v>
      </c>
      <c r="V2" s="163" t="s">
        <v>684</v>
      </c>
      <c r="W2" s="163">
        <v>5.0</v>
      </c>
      <c r="X2" s="29"/>
      <c r="Y2" s="29"/>
      <c r="Z2" s="29"/>
    </row>
    <row r="3">
      <c r="A3" s="134" t="s">
        <v>174</v>
      </c>
      <c r="B3" s="134">
        <v>51.0</v>
      </c>
      <c r="C3" s="134">
        <v>15.0</v>
      </c>
      <c r="D3" s="134">
        <v>2.0</v>
      </c>
      <c r="E3" s="134">
        <f t="shared" si="1"/>
        <v>17</v>
      </c>
      <c r="F3" s="356">
        <f t="shared" si="2"/>
        <v>0.2941176471</v>
      </c>
      <c r="G3" s="134">
        <v>35.0</v>
      </c>
      <c r="H3" s="134">
        <v>3.0</v>
      </c>
      <c r="I3" s="29"/>
      <c r="J3" s="29"/>
      <c r="K3" s="20" t="s">
        <v>304</v>
      </c>
      <c r="L3" s="17"/>
      <c r="M3" s="134">
        <v>3.0</v>
      </c>
      <c r="N3" s="134">
        <v>2.0</v>
      </c>
      <c r="O3" s="357">
        <f t="shared" si="3"/>
        <v>0.6666666667</v>
      </c>
      <c r="P3" s="17"/>
      <c r="Q3" s="29"/>
      <c r="R3" s="29"/>
      <c r="S3" s="315">
        <v>43183.0</v>
      </c>
      <c r="T3" s="316" t="s">
        <v>651</v>
      </c>
      <c r="U3" s="316">
        <v>15.0</v>
      </c>
      <c r="V3" s="316" t="s">
        <v>783</v>
      </c>
      <c r="W3" s="316">
        <v>4.0</v>
      </c>
      <c r="X3" s="29"/>
      <c r="Y3" s="29"/>
      <c r="Z3" s="29"/>
    </row>
    <row r="4">
      <c r="A4" s="158" t="s">
        <v>298</v>
      </c>
      <c r="B4" s="158">
        <v>3.0</v>
      </c>
      <c r="C4" s="158">
        <v>1.0</v>
      </c>
      <c r="D4" s="158">
        <v>0.0</v>
      </c>
      <c r="E4" s="158">
        <f t="shared" si="1"/>
        <v>1</v>
      </c>
      <c r="F4" s="358">
        <f t="shared" si="2"/>
        <v>0.3333333333</v>
      </c>
      <c r="G4" s="158">
        <v>3.0</v>
      </c>
      <c r="H4" s="158"/>
      <c r="I4" s="29"/>
      <c r="J4" s="29"/>
      <c r="K4" s="16" t="s">
        <v>229</v>
      </c>
      <c r="L4" s="17"/>
      <c r="M4" s="158">
        <v>2.0</v>
      </c>
      <c r="N4" s="158">
        <v>2.0</v>
      </c>
      <c r="O4" s="359">
        <f t="shared" si="3"/>
        <v>1</v>
      </c>
      <c r="P4" s="17"/>
      <c r="Q4" s="29"/>
      <c r="R4" s="29"/>
      <c r="S4" s="310">
        <v>43187.0</v>
      </c>
      <c r="T4" s="29" t="s">
        <v>783</v>
      </c>
      <c r="U4" s="29">
        <v>2.0</v>
      </c>
      <c r="V4" s="29" t="s">
        <v>693</v>
      </c>
      <c r="W4" s="29">
        <v>15.0</v>
      </c>
      <c r="X4" s="29"/>
      <c r="Y4" s="29"/>
      <c r="Z4" s="29"/>
    </row>
    <row r="5">
      <c r="A5" s="134" t="s">
        <v>193</v>
      </c>
      <c r="B5" s="134">
        <v>19.0</v>
      </c>
      <c r="C5" s="134">
        <v>6.0</v>
      </c>
      <c r="D5" s="134">
        <v>3.0</v>
      </c>
      <c r="E5" s="134">
        <f t="shared" si="1"/>
        <v>9</v>
      </c>
      <c r="F5" s="356">
        <f t="shared" si="2"/>
        <v>0.3157894737</v>
      </c>
      <c r="G5" s="134">
        <v>12.0</v>
      </c>
      <c r="H5" s="134">
        <v>2.0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315">
        <v>43194.0</v>
      </c>
      <c r="T5" s="316" t="s">
        <v>656</v>
      </c>
      <c r="U5" s="316">
        <v>10.0</v>
      </c>
      <c r="V5" s="316" t="s">
        <v>800</v>
      </c>
      <c r="W5" s="316">
        <v>5.0</v>
      </c>
      <c r="X5" s="29"/>
      <c r="Y5" s="29"/>
      <c r="Z5" s="29"/>
    </row>
    <row r="6">
      <c r="A6" s="158" t="s">
        <v>334</v>
      </c>
      <c r="B6" s="158">
        <v>14.0</v>
      </c>
      <c r="C6" s="158">
        <v>1.0</v>
      </c>
      <c r="D6" s="158">
        <v>1.0</v>
      </c>
      <c r="E6" s="158">
        <f t="shared" si="1"/>
        <v>2</v>
      </c>
      <c r="F6" s="358">
        <f t="shared" si="2"/>
        <v>0.07142857143</v>
      </c>
      <c r="G6" s="158">
        <v>14.0</v>
      </c>
      <c r="H6" s="158">
        <v>2.0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318">
        <v>43196.0</v>
      </c>
      <c r="T6" s="163" t="s">
        <v>660</v>
      </c>
      <c r="U6" s="163">
        <v>4.0</v>
      </c>
      <c r="V6" s="163" t="s">
        <v>783</v>
      </c>
      <c r="W6" s="163">
        <v>5.0</v>
      </c>
      <c r="X6" s="29"/>
      <c r="Y6" s="29"/>
      <c r="Z6" s="29"/>
    </row>
    <row r="7">
      <c r="A7" s="134" t="s">
        <v>206</v>
      </c>
      <c r="B7" s="134">
        <v>13.0</v>
      </c>
      <c r="C7" s="134">
        <v>2.0</v>
      </c>
      <c r="D7" s="134">
        <v>2.0</v>
      </c>
      <c r="E7" s="134">
        <f t="shared" si="1"/>
        <v>4</v>
      </c>
      <c r="F7" s="356">
        <f t="shared" si="2"/>
        <v>0.1538461538</v>
      </c>
      <c r="G7" s="134">
        <v>13.0</v>
      </c>
      <c r="H7" s="134"/>
      <c r="I7" s="29"/>
      <c r="J7" s="29"/>
      <c r="K7" s="29"/>
      <c r="L7" s="29"/>
      <c r="M7" s="29"/>
      <c r="N7" s="29"/>
      <c r="O7" s="29"/>
      <c r="P7" s="29"/>
      <c r="Q7" s="29"/>
      <c r="R7" s="29"/>
      <c r="S7" s="315">
        <v>43208.0</v>
      </c>
      <c r="T7" s="316" t="s">
        <v>643</v>
      </c>
      <c r="U7" s="316">
        <v>11.0</v>
      </c>
      <c r="V7" s="316" t="s">
        <v>783</v>
      </c>
      <c r="W7" s="316">
        <v>5.0</v>
      </c>
      <c r="X7" s="29"/>
      <c r="Y7" s="29"/>
      <c r="Z7" s="29"/>
    </row>
    <row r="8">
      <c r="A8" s="158" t="s">
        <v>331</v>
      </c>
      <c r="B8" s="158">
        <v>16.0</v>
      </c>
      <c r="C8" s="158">
        <v>2.0</v>
      </c>
      <c r="D8" s="158">
        <v>2.0</v>
      </c>
      <c r="E8" s="158">
        <f t="shared" si="1"/>
        <v>4</v>
      </c>
      <c r="F8" s="358">
        <f t="shared" si="2"/>
        <v>0.125</v>
      </c>
      <c r="G8" s="158">
        <v>13.0</v>
      </c>
      <c r="H8" s="158">
        <v>1.0</v>
      </c>
      <c r="I8" s="29"/>
      <c r="J8" s="29"/>
      <c r="K8" s="29"/>
      <c r="L8" s="29"/>
      <c r="M8" s="352" t="s">
        <v>740</v>
      </c>
      <c r="N8" s="352" t="s">
        <v>801</v>
      </c>
      <c r="O8" s="352" t="s">
        <v>802</v>
      </c>
      <c r="P8" s="29"/>
      <c r="Q8" s="29"/>
      <c r="R8" s="29"/>
      <c r="S8" s="310">
        <v>43210.0</v>
      </c>
      <c r="T8" s="29" t="s">
        <v>783</v>
      </c>
      <c r="U8" s="29">
        <v>6.0</v>
      </c>
      <c r="V8" s="29" t="s">
        <v>698</v>
      </c>
      <c r="W8" s="29">
        <v>15.0</v>
      </c>
      <c r="X8" s="29"/>
      <c r="Y8" s="29"/>
      <c r="Z8" s="29"/>
    </row>
    <row r="9">
      <c r="A9" s="134" t="s">
        <v>786</v>
      </c>
      <c r="B9" s="134">
        <v>4.0</v>
      </c>
      <c r="C9" s="134">
        <v>0.0</v>
      </c>
      <c r="D9" s="134">
        <v>0.0</v>
      </c>
      <c r="E9" s="134">
        <f t="shared" si="1"/>
        <v>0</v>
      </c>
      <c r="F9" s="356">
        <f t="shared" si="2"/>
        <v>0</v>
      </c>
      <c r="G9" s="134">
        <v>10.0</v>
      </c>
      <c r="H9" s="134">
        <v>1.0</v>
      </c>
      <c r="I9" s="29"/>
      <c r="J9" s="29"/>
      <c r="K9" s="20" t="s">
        <v>194</v>
      </c>
      <c r="L9" s="17"/>
      <c r="M9" s="136">
        <v>93.0</v>
      </c>
      <c r="N9" s="136">
        <v>46.0</v>
      </c>
      <c r="O9" s="360">
        <f t="shared" ref="O9:O13" si="4">N9/M9</f>
        <v>0.4946236559</v>
      </c>
      <c r="P9" s="29"/>
      <c r="Q9" s="29"/>
      <c r="R9" s="29"/>
      <c r="S9" s="315">
        <v>43215.0</v>
      </c>
      <c r="T9" s="316" t="s">
        <v>783</v>
      </c>
      <c r="U9" s="316">
        <v>1.0</v>
      </c>
      <c r="V9" s="316" t="s">
        <v>674</v>
      </c>
      <c r="W9" s="316">
        <v>19.0</v>
      </c>
      <c r="X9" s="29"/>
      <c r="Y9" s="29"/>
      <c r="Z9" s="29"/>
    </row>
    <row r="10">
      <c r="A10" s="158" t="s">
        <v>339</v>
      </c>
      <c r="B10" s="158">
        <v>0.0</v>
      </c>
      <c r="C10" s="158">
        <v>0.0</v>
      </c>
      <c r="D10" s="158">
        <v>0.0</v>
      </c>
      <c r="E10" s="158">
        <f t="shared" si="1"/>
        <v>0</v>
      </c>
      <c r="F10" s="358">
        <v>0.0</v>
      </c>
      <c r="G10" s="158">
        <v>3.0</v>
      </c>
      <c r="H10" s="158"/>
      <c r="I10" s="29"/>
      <c r="J10" s="29"/>
      <c r="K10" s="16" t="s">
        <v>786</v>
      </c>
      <c r="L10" s="17"/>
      <c r="M10" s="158">
        <v>44.0</v>
      </c>
      <c r="N10" s="158">
        <v>17.0</v>
      </c>
      <c r="O10" s="358">
        <f t="shared" si="4"/>
        <v>0.3863636364</v>
      </c>
      <c r="P10" s="29"/>
      <c r="Q10" s="29"/>
      <c r="R10" s="29"/>
      <c r="S10" s="318">
        <v>43221.0</v>
      </c>
      <c r="T10" s="163" t="s">
        <v>697</v>
      </c>
      <c r="U10" s="163">
        <v>0.0</v>
      </c>
      <c r="V10" s="163" t="s">
        <v>783</v>
      </c>
      <c r="W10" s="163">
        <v>10.0</v>
      </c>
      <c r="X10" s="29"/>
      <c r="Y10" s="29"/>
      <c r="Z10" s="29"/>
    </row>
    <row r="11">
      <c r="A11" s="134" t="s">
        <v>176</v>
      </c>
      <c r="B11" s="134">
        <v>6.0</v>
      </c>
      <c r="C11" s="134">
        <v>0.0</v>
      </c>
      <c r="D11" s="134">
        <v>0.0</v>
      </c>
      <c r="E11" s="134">
        <f t="shared" si="1"/>
        <v>0</v>
      </c>
      <c r="F11" s="356">
        <f t="shared" ref="F11:F12" si="5">C11/B11</f>
        <v>0</v>
      </c>
      <c r="G11" s="134">
        <v>43.0</v>
      </c>
      <c r="H11" s="134">
        <v>25.0</v>
      </c>
      <c r="I11" s="29"/>
      <c r="J11" s="29"/>
      <c r="K11" s="20" t="s">
        <v>803</v>
      </c>
      <c r="L11" s="17"/>
      <c r="M11" s="134">
        <v>1.0</v>
      </c>
      <c r="N11" s="134">
        <v>1.0</v>
      </c>
      <c r="O11" s="356">
        <f t="shared" si="4"/>
        <v>1</v>
      </c>
      <c r="P11" s="29"/>
      <c r="Q11" s="29"/>
      <c r="R11" s="29"/>
      <c r="S11" s="315">
        <v>43224.0</v>
      </c>
      <c r="T11" s="316" t="s">
        <v>783</v>
      </c>
      <c r="U11" s="316">
        <v>4.0</v>
      </c>
      <c r="V11" s="316" t="s">
        <v>683</v>
      </c>
      <c r="W11" s="316">
        <v>18.0</v>
      </c>
      <c r="X11" s="29"/>
      <c r="Y11" s="29"/>
      <c r="Z11" s="29"/>
    </row>
    <row r="12">
      <c r="A12" s="158" t="s">
        <v>165</v>
      </c>
      <c r="B12" s="158">
        <v>6.0</v>
      </c>
      <c r="C12" s="158">
        <v>2.0</v>
      </c>
      <c r="D12" s="158">
        <v>4.0</v>
      </c>
      <c r="E12" s="158">
        <f t="shared" si="1"/>
        <v>6</v>
      </c>
      <c r="F12" s="358">
        <f t="shared" si="5"/>
        <v>0.3333333333</v>
      </c>
      <c r="G12" s="158">
        <v>31.0</v>
      </c>
      <c r="H12" s="158">
        <v>9.0</v>
      </c>
      <c r="I12" s="29"/>
      <c r="J12" s="29"/>
      <c r="K12" s="16" t="s">
        <v>176</v>
      </c>
      <c r="L12" s="17"/>
      <c r="M12" s="158">
        <v>3.0</v>
      </c>
      <c r="N12" s="158">
        <v>2.0</v>
      </c>
      <c r="O12" s="358">
        <f t="shared" si="4"/>
        <v>0.6666666667</v>
      </c>
      <c r="P12" s="29"/>
      <c r="Q12" s="29"/>
      <c r="R12" s="29"/>
      <c r="S12" s="310">
        <v>43228.0</v>
      </c>
      <c r="T12" s="29" t="s">
        <v>783</v>
      </c>
      <c r="U12" s="29">
        <v>7.0</v>
      </c>
      <c r="V12" s="29" t="s">
        <v>695</v>
      </c>
      <c r="W12" s="29">
        <v>16.0</v>
      </c>
      <c r="X12" s="29"/>
      <c r="Y12" s="29"/>
      <c r="Z12" s="29"/>
    </row>
    <row r="13">
      <c r="A13" s="134" t="s">
        <v>185</v>
      </c>
      <c r="B13" s="134">
        <v>0.0</v>
      </c>
      <c r="C13" s="134">
        <v>0.0</v>
      </c>
      <c r="D13" s="134">
        <v>1.0</v>
      </c>
      <c r="E13" s="134">
        <f t="shared" si="1"/>
        <v>1</v>
      </c>
      <c r="F13" s="356">
        <v>0.0</v>
      </c>
      <c r="G13" s="134">
        <v>18.0</v>
      </c>
      <c r="H13" s="134">
        <v>3.0</v>
      </c>
      <c r="I13" s="29"/>
      <c r="J13" s="29"/>
      <c r="K13" s="20" t="s">
        <v>225</v>
      </c>
      <c r="L13" s="17"/>
      <c r="M13" s="134">
        <v>17.0</v>
      </c>
      <c r="N13" s="134">
        <v>10.0</v>
      </c>
      <c r="O13" s="356">
        <f t="shared" si="4"/>
        <v>0.5882352941</v>
      </c>
      <c r="P13" s="29"/>
      <c r="Q13" s="29"/>
      <c r="R13" s="29"/>
      <c r="S13" s="315">
        <v>43232.0</v>
      </c>
      <c r="T13" s="316" t="s">
        <v>787</v>
      </c>
      <c r="U13" s="316">
        <v>6.0</v>
      </c>
      <c r="V13" s="316" t="s">
        <v>804</v>
      </c>
      <c r="W13" s="316">
        <v>16.0</v>
      </c>
      <c r="X13" s="316" t="s">
        <v>771</v>
      </c>
      <c r="Y13" s="29"/>
      <c r="Z13" s="29"/>
    </row>
    <row r="14">
      <c r="A14" s="158" t="s">
        <v>182</v>
      </c>
      <c r="B14" s="158">
        <v>1.0</v>
      </c>
      <c r="C14" s="158">
        <v>1.0</v>
      </c>
      <c r="D14" s="158">
        <v>0.0</v>
      </c>
      <c r="E14" s="158">
        <f t="shared" si="1"/>
        <v>1</v>
      </c>
      <c r="F14" s="358">
        <f t="shared" ref="F14:F17" si="6">C14/B14</f>
        <v>1</v>
      </c>
      <c r="G14" s="158">
        <v>14.0</v>
      </c>
      <c r="H14" s="158">
        <v>8.0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>
      <c r="A15" s="134" t="s">
        <v>180</v>
      </c>
      <c r="B15" s="134">
        <v>11.0</v>
      </c>
      <c r="C15" s="134">
        <v>1.0</v>
      </c>
      <c r="D15" s="134">
        <v>0.0</v>
      </c>
      <c r="E15" s="134">
        <f t="shared" si="1"/>
        <v>1</v>
      </c>
      <c r="F15" s="356">
        <f t="shared" si="6"/>
        <v>0.09090909091</v>
      </c>
      <c r="G15" s="134">
        <v>6.0</v>
      </c>
      <c r="H15" s="134">
        <v>3.0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>
      <c r="A16" s="158" t="s">
        <v>202</v>
      </c>
      <c r="B16" s="158">
        <v>26.0</v>
      </c>
      <c r="C16" s="158">
        <v>5.0</v>
      </c>
      <c r="D16" s="158">
        <v>3.0</v>
      </c>
      <c r="E16" s="158">
        <f t="shared" si="1"/>
        <v>8</v>
      </c>
      <c r="F16" s="358">
        <f t="shared" si="6"/>
        <v>0.1923076923</v>
      </c>
      <c r="G16" s="158">
        <v>8.0</v>
      </c>
      <c r="H16" s="158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>
      <c r="A17" s="134" t="s">
        <v>805</v>
      </c>
      <c r="B17" s="134">
        <v>4.0</v>
      </c>
      <c r="C17" s="134">
        <v>0.0</v>
      </c>
      <c r="D17" s="134">
        <v>1.0</v>
      </c>
      <c r="E17" s="134">
        <f t="shared" si="1"/>
        <v>1</v>
      </c>
      <c r="F17" s="356">
        <f t="shared" si="6"/>
        <v>0</v>
      </c>
      <c r="G17" s="134">
        <v>3.0</v>
      </c>
      <c r="H17" s="134"/>
      <c r="I17" s="29"/>
      <c r="J17" s="29"/>
      <c r="K17" s="20" t="s">
        <v>724</v>
      </c>
      <c r="L17" s="17"/>
      <c r="M17" s="134">
        <v>64.0</v>
      </c>
      <c r="N17" s="29"/>
      <c r="O17" s="29"/>
      <c r="P17" s="29"/>
      <c r="Q17" s="29"/>
      <c r="R17" s="29"/>
      <c r="S17" s="29" t="s">
        <v>733</v>
      </c>
      <c r="T17" s="29" t="s">
        <v>188</v>
      </c>
      <c r="U17" s="29"/>
      <c r="V17" s="29"/>
      <c r="W17" s="29"/>
      <c r="X17" s="29"/>
      <c r="Y17" s="29"/>
      <c r="Z17" s="29"/>
    </row>
    <row r="18">
      <c r="A18" s="158" t="s">
        <v>194</v>
      </c>
      <c r="B18" s="158">
        <v>0.0</v>
      </c>
      <c r="C18" s="158">
        <v>0.0</v>
      </c>
      <c r="D18" s="158">
        <v>2.0</v>
      </c>
      <c r="E18" s="158">
        <f t="shared" si="1"/>
        <v>2</v>
      </c>
      <c r="F18" s="358">
        <v>0.0</v>
      </c>
      <c r="G18" s="158">
        <v>5.0</v>
      </c>
      <c r="H18" s="158"/>
      <c r="I18" s="29"/>
      <c r="J18" s="29"/>
      <c r="K18" s="16" t="s">
        <v>726</v>
      </c>
      <c r="L18" s="17"/>
      <c r="M18" s="158">
        <v>144.0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>
      <c r="A19" s="134" t="s">
        <v>328</v>
      </c>
      <c r="B19" s="134">
        <v>3.0</v>
      </c>
      <c r="C19" s="134">
        <v>1.0</v>
      </c>
      <c r="D19" s="134">
        <v>0.0</v>
      </c>
      <c r="E19" s="134">
        <f t="shared" si="1"/>
        <v>1</v>
      </c>
      <c r="F19" s="356">
        <f>C19/B19</f>
        <v>0.3333333333</v>
      </c>
      <c r="G19" s="134">
        <v>13.0</v>
      </c>
      <c r="H19" s="134"/>
      <c r="I19" s="29"/>
      <c r="J19" s="29"/>
      <c r="K19" s="20" t="s">
        <v>3</v>
      </c>
      <c r="L19" s="17"/>
      <c r="M19" s="134">
        <v>5.33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>
      <c r="A20" s="158" t="s">
        <v>199</v>
      </c>
      <c r="B20" s="158">
        <v>0.0</v>
      </c>
      <c r="C20" s="158">
        <v>0.0</v>
      </c>
      <c r="D20" s="158">
        <v>0.0</v>
      </c>
      <c r="E20" s="158">
        <f t="shared" si="1"/>
        <v>0</v>
      </c>
      <c r="F20" s="358">
        <v>0.0</v>
      </c>
      <c r="G20" s="158">
        <v>16.0</v>
      </c>
      <c r="H20" s="158">
        <v>5.0</v>
      </c>
      <c r="I20" s="29"/>
      <c r="J20" s="29"/>
      <c r="K20" s="16" t="s">
        <v>729</v>
      </c>
      <c r="L20" s="17"/>
      <c r="M20" s="158">
        <v>12.0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15.75" customHeight="1">
      <c r="A21" s="134" t="s">
        <v>205</v>
      </c>
      <c r="B21" s="134">
        <v>0.0</v>
      </c>
      <c r="C21" s="134">
        <v>0.0</v>
      </c>
      <c r="D21" s="134">
        <v>0.0</v>
      </c>
      <c r="E21" s="134">
        <f t="shared" si="1"/>
        <v>0</v>
      </c>
      <c r="F21" s="356">
        <v>0.0</v>
      </c>
      <c r="G21" s="134">
        <v>16.0</v>
      </c>
      <c r="H21" s="134">
        <v>7.0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ht="15.75" customHeight="1">
      <c r="A22" s="158" t="s">
        <v>806</v>
      </c>
      <c r="B22" s="158">
        <v>4.0</v>
      </c>
      <c r="C22" s="158">
        <v>1.0</v>
      </c>
      <c r="D22" s="158">
        <v>1.0</v>
      </c>
      <c r="E22" s="158">
        <f t="shared" si="1"/>
        <v>2</v>
      </c>
      <c r="F22" s="358">
        <f>C22/B22</f>
        <v>0.25</v>
      </c>
      <c r="G22" s="158">
        <v>1.0</v>
      </c>
      <c r="H22" s="158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ht="15.75" customHeight="1">
      <c r="A23" s="134" t="s">
        <v>807</v>
      </c>
      <c r="B23" s="134">
        <v>0.0</v>
      </c>
      <c r="C23" s="134">
        <v>0.0</v>
      </c>
      <c r="D23" s="134">
        <v>0.0</v>
      </c>
      <c r="E23" s="134">
        <f t="shared" si="1"/>
        <v>0</v>
      </c>
      <c r="F23" s="356">
        <v>0.0</v>
      </c>
      <c r="G23" s="134"/>
      <c r="H23" s="134">
        <v>3.0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ht="15.75" customHeight="1">
      <c r="A24" s="158" t="s">
        <v>307</v>
      </c>
      <c r="B24" s="158">
        <v>0.0</v>
      </c>
      <c r="C24" s="158">
        <v>0.0</v>
      </c>
      <c r="D24" s="158">
        <v>2.0</v>
      </c>
      <c r="E24" s="158">
        <f t="shared" si="1"/>
        <v>2</v>
      </c>
      <c r="F24" s="358">
        <v>0.0</v>
      </c>
      <c r="G24" s="158">
        <v>7.0</v>
      </c>
      <c r="H24" s="158">
        <v>2.0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15.75" customHeight="1">
      <c r="A25" s="134" t="s">
        <v>225</v>
      </c>
      <c r="B25" s="134">
        <v>0.0</v>
      </c>
      <c r="C25" s="134">
        <v>0.0</v>
      </c>
      <c r="D25" s="134">
        <v>0.0</v>
      </c>
      <c r="E25" s="134">
        <f t="shared" si="1"/>
        <v>0</v>
      </c>
      <c r="F25" s="356">
        <v>0.0</v>
      </c>
      <c r="G25" s="134">
        <v>1.0</v>
      </c>
      <c r="H25" s="134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ht="15.75" customHeight="1">
      <c r="A26" s="361" t="s">
        <v>739</v>
      </c>
      <c r="B26" s="362">
        <f t="shared" ref="B26:E26" si="7">SUM(B2:B25)</f>
        <v>236</v>
      </c>
      <c r="C26" s="362">
        <f t="shared" si="7"/>
        <v>64</v>
      </c>
      <c r="D26" s="362">
        <f t="shared" si="7"/>
        <v>30</v>
      </c>
      <c r="E26" s="362">
        <f t="shared" si="7"/>
        <v>94</v>
      </c>
      <c r="F26" s="363">
        <f>C26/B26</f>
        <v>0.2711864407</v>
      </c>
      <c r="G26" s="362">
        <f t="shared" ref="G26:H26" si="8">SUM(G2:G25)</f>
        <v>321</v>
      </c>
      <c r="H26" s="362">
        <f t="shared" si="8"/>
        <v>80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ht="15.75" customHeight="1">
      <c r="A27" s="29"/>
      <c r="B27" s="29"/>
      <c r="C27" s="29"/>
      <c r="D27" s="29"/>
      <c r="E27" s="29"/>
      <c r="F27" s="16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ht="15.75" customHeight="1">
      <c r="A28" s="29"/>
      <c r="B28" s="29"/>
      <c r="C28" s="29"/>
      <c r="D28" s="29"/>
      <c r="E28" s="29"/>
      <c r="F28" s="168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ht="15.75" customHeight="1">
      <c r="A29" s="29"/>
      <c r="B29" s="29"/>
      <c r="C29" s="29"/>
      <c r="D29" s="29"/>
      <c r="E29" s="29"/>
      <c r="F29" s="16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15.75" customHeight="1">
      <c r="A30" s="29"/>
      <c r="B30" s="29"/>
      <c r="C30" s="29"/>
      <c r="D30" s="29"/>
      <c r="E30" s="29"/>
      <c r="F30" s="16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15.75" customHeight="1">
      <c r="A31" s="29"/>
      <c r="B31" s="29"/>
      <c r="C31" s="29"/>
      <c r="D31" s="29"/>
      <c r="E31" s="29"/>
      <c r="F31" s="16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ht="15.75" customHeight="1">
      <c r="A32" s="29"/>
      <c r="B32" s="29"/>
      <c r="C32" s="29"/>
      <c r="D32" s="29"/>
      <c r="E32" s="29"/>
      <c r="F32" s="16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ht="15.75" customHeight="1">
      <c r="A33" s="29"/>
      <c r="B33" s="29"/>
      <c r="C33" s="29"/>
      <c r="D33" s="29"/>
      <c r="E33" s="29"/>
      <c r="F33" s="16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ht="15.75" customHeight="1">
      <c r="A34" s="29"/>
      <c r="B34" s="29"/>
      <c r="C34" s="29"/>
      <c r="D34" s="29"/>
      <c r="E34" s="29"/>
      <c r="F34" s="16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ht="15.75" customHeight="1">
      <c r="A35" s="29"/>
      <c r="B35" s="29"/>
      <c r="C35" s="29"/>
      <c r="D35" s="29"/>
      <c r="E35" s="29"/>
      <c r="F35" s="16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15.75" customHeight="1">
      <c r="A36" s="29"/>
      <c r="B36" s="29"/>
      <c r="C36" s="29"/>
      <c r="D36" s="29"/>
      <c r="E36" s="29"/>
      <c r="F36" s="16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ht="15.75" customHeight="1">
      <c r="A37" s="29"/>
      <c r="B37" s="29"/>
      <c r="C37" s="29"/>
      <c r="D37" s="29"/>
      <c r="E37" s="29"/>
      <c r="F37" s="16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ht="15.75" customHeight="1">
      <c r="A38" s="29"/>
      <c r="B38" s="29"/>
      <c r="C38" s="29"/>
      <c r="D38" s="29"/>
      <c r="E38" s="29"/>
      <c r="F38" s="16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15.75" customHeight="1">
      <c r="A39" s="29"/>
      <c r="B39" s="29"/>
      <c r="C39" s="29"/>
      <c r="D39" s="29"/>
      <c r="E39" s="29"/>
      <c r="F39" s="16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5.75" customHeight="1">
      <c r="A40" s="29"/>
      <c r="B40" s="29"/>
      <c r="C40" s="29"/>
      <c r="D40" s="29"/>
      <c r="E40" s="29"/>
      <c r="F40" s="16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15.75" customHeight="1">
      <c r="A41" s="29"/>
      <c r="B41" s="29"/>
      <c r="C41" s="29"/>
      <c r="D41" s="29"/>
      <c r="E41" s="29"/>
      <c r="F41" s="16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ht="15.75" customHeight="1">
      <c r="A42" s="29"/>
      <c r="B42" s="29"/>
      <c r="C42" s="29"/>
      <c r="D42" s="29"/>
      <c r="E42" s="29"/>
      <c r="F42" s="16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5.75" customHeight="1">
      <c r="A43" s="29"/>
      <c r="B43" s="29"/>
      <c r="C43" s="29"/>
      <c r="D43" s="29"/>
      <c r="E43" s="29"/>
      <c r="F43" s="16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5.75" customHeight="1">
      <c r="A44" s="29"/>
      <c r="B44" s="29"/>
      <c r="C44" s="29"/>
      <c r="D44" s="29"/>
      <c r="E44" s="29"/>
      <c r="F44" s="16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5.75" customHeight="1">
      <c r="A45" s="29"/>
      <c r="B45" s="29"/>
      <c r="C45" s="29"/>
      <c r="D45" s="29"/>
      <c r="E45" s="29"/>
      <c r="F45" s="16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5.75" customHeight="1">
      <c r="A46" s="29"/>
      <c r="B46" s="29"/>
      <c r="C46" s="29"/>
      <c r="D46" s="29"/>
      <c r="E46" s="29"/>
      <c r="F46" s="16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ht="15.75" customHeight="1">
      <c r="A47" s="29"/>
      <c r="B47" s="29"/>
      <c r="C47" s="29"/>
      <c r="D47" s="29"/>
      <c r="E47" s="29"/>
      <c r="F47" s="16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ht="15.75" customHeight="1">
      <c r="A48" s="29"/>
      <c r="B48" s="29"/>
      <c r="C48" s="29"/>
      <c r="D48" s="29"/>
      <c r="E48" s="29"/>
      <c r="F48" s="16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ht="15.75" customHeight="1">
      <c r="A49" s="29"/>
      <c r="B49" s="29"/>
      <c r="C49" s="29"/>
      <c r="D49" s="29"/>
      <c r="E49" s="29"/>
      <c r="F49" s="16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ht="15.75" customHeight="1">
      <c r="A50" s="29"/>
      <c r="B50" s="29"/>
      <c r="C50" s="29"/>
      <c r="D50" s="29"/>
      <c r="E50" s="29"/>
      <c r="F50" s="16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ht="15.75" customHeight="1">
      <c r="A51" s="29"/>
      <c r="B51" s="29"/>
      <c r="C51" s="29"/>
      <c r="D51" s="29"/>
      <c r="E51" s="29"/>
      <c r="F51" s="168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ht="15.75" customHeight="1">
      <c r="A52" s="29"/>
      <c r="B52" s="29"/>
      <c r="C52" s="29"/>
      <c r="D52" s="29"/>
      <c r="E52" s="29"/>
      <c r="F52" s="16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ht="15.75" customHeight="1">
      <c r="A53" s="29"/>
      <c r="B53" s="29"/>
      <c r="C53" s="29"/>
      <c r="D53" s="29"/>
      <c r="E53" s="29"/>
      <c r="F53" s="168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ht="15.75" customHeight="1">
      <c r="A54" s="29"/>
      <c r="B54" s="29"/>
      <c r="C54" s="29"/>
      <c r="D54" s="29"/>
      <c r="E54" s="29"/>
      <c r="F54" s="168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ht="15.75" customHeight="1">
      <c r="A55" s="29"/>
      <c r="B55" s="29"/>
      <c r="C55" s="29"/>
      <c r="D55" s="29"/>
      <c r="E55" s="29"/>
      <c r="F55" s="168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ht="15.75" customHeight="1">
      <c r="A56" s="29"/>
      <c r="B56" s="29"/>
      <c r="C56" s="29"/>
      <c r="D56" s="29"/>
      <c r="E56" s="29"/>
      <c r="F56" s="168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ht="15.75" customHeight="1">
      <c r="A57" s="29"/>
      <c r="B57" s="29"/>
      <c r="C57" s="29"/>
      <c r="D57" s="29"/>
      <c r="E57" s="29"/>
      <c r="F57" s="168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ht="15.75" customHeight="1">
      <c r="A58" s="29"/>
      <c r="B58" s="29"/>
      <c r="C58" s="29"/>
      <c r="D58" s="29"/>
      <c r="E58" s="29"/>
      <c r="F58" s="168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ht="15.75" customHeight="1">
      <c r="A59" s="29"/>
      <c r="B59" s="29"/>
      <c r="C59" s="29"/>
      <c r="D59" s="29"/>
      <c r="E59" s="29"/>
      <c r="F59" s="168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ht="15.75" customHeight="1">
      <c r="A60" s="29"/>
      <c r="B60" s="29"/>
      <c r="C60" s="29"/>
      <c r="D60" s="29"/>
      <c r="E60" s="29"/>
      <c r="F60" s="168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ht="15.75" customHeight="1">
      <c r="A61" s="29"/>
      <c r="B61" s="29"/>
      <c r="C61" s="29"/>
      <c r="D61" s="29"/>
      <c r="E61" s="29"/>
      <c r="F61" s="168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ht="15.75" customHeight="1">
      <c r="A62" s="29"/>
      <c r="B62" s="29"/>
      <c r="C62" s="29"/>
      <c r="D62" s="29"/>
      <c r="E62" s="29"/>
      <c r="F62" s="168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ht="15.75" customHeight="1">
      <c r="A63" s="29"/>
      <c r="B63" s="29"/>
      <c r="C63" s="29"/>
      <c r="D63" s="29"/>
      <c r="E63" s="29"/>
      <c r="F63" s="168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ht="15.75" customHeight="1">
      <c r="A64" s="29"/>
      <c r="B64" s="29"/>
      <c r="C64" s="29"/>
      <c r="D64" s="29"/>
      <c r="E64" s="29"/>
      <c r="F64" s="168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ht="15.75" customHeight="1">
      <c r="A65" s="29"/>
      <c r="B65" s="29"/>
      <c r="C65" s="29"/>
      <c r="D65" s="29"/>
      <c r="E65" s="29"/>
      <c r="F65" s="168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ht="15.75" customHeight="1">
      <c r="A66" s="29"/>
      <c r="B66" s="29"/>
      <c r="C66" s="29"/>
      <c r="D66" s="29"/>
      <c r="E66" s="29"/>
      <c r="F66" s="168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ht="15.75" customHeight="1">
      <c r="A67" s="29"/>
      <c r="B67" s="29"/>
      <c r="C67" s="29"/>
      <c r="D67" s="29"/>
      <c r="E67" s="29"/>
      <c r="F67" s="168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ht="15.75" customHeight="1">
      <c r="A68" s="29"/>
      <c r="B68" s="29"/>
      <c r="C68" s="29"/>
      <c r="D68" s="29"/>
      <c r="E68" s="29"/>
      <c r="F68" s="168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ht="15.75" customHeight="1">
      <c r="A69" s="29"/>
      <c r="B69" s="29"/>
      <c r="C69" s="29"/>
      <c r="D69" s="29"/>
      <c r="E69" s="29"/>
      <c r="F69" s="168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ht="15.75" customHeight="1">
      <c r="A70" s="29"/>
      <c r="B70" s="29"/>
      <c r="C70" s="29"/>
      <c r="D70" s="29"/>
      <c r="E70" s="29"/>
      <c r="F70" s="168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ht="15.75" customHeight="1">
      <c r="A71" s="29"/>
      <c r="B71" s="29"/>
      <c r="C71" s="29"/>
      <c r="D71" s="29"/>
      <c r="E71" s="29"/>
      <c r="F71" s="168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ht="15.75" customHeight="1">
      <c r="A72" s="29"/>
      <c r="B72" s="29"/>
      <c r="C72" s="29"/>
      <c r="D72" s="29"/>
      <c r="E72" s="29"/>
      <c r="F72" s="168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ht="15.75" customHeight="1">
      <c r="A73" s="29"/>
      <c r="B73" s="29"/>
      <c r="C73" s="29"/>
      <c r="D73" s="29"/>
      <c r="E73" s="29"/>
      <c r="F73" s="168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ht="15.75" customHeight="1">
      <c r="A74" s="29"/>
      <c r="B74" s="29"/>
      <c r="C74" s="29"/>
      <c r="D74" s="29"/>
      <c r="E74" s="29"/>
      <c r="F74" s="168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ht="15.75" customHeight="1">
      <c r="A75" s="29"/>
      <c r="B75" s="29"/>
      <c r="C75" s="29"/>
      <c r="D75" s="29"/>
      <c r="E75" s="29"/>
      <c r="F75" s="168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ht="15.75" customHeight="1">
      <c r="A76" s="29"/>
      <c r="B76" s="29"/>
      <c r="C76" s="29"/>
      <c r="D76" s="29"/>
      <c r="E76" s="29"/>
      <c r="F76" s="168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ht="15.75" customHeight="1">
      <c r="A77" s="29"/>
      <c r="B77" s="29"/>
      <c r="C77" s="29"/>
      <c r="D77" s="29"/>
      <c r="E77" s="29"/>
      <c r="F77" s="168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ht="15.75" customHeight="1">
      <c r="A78" s="29"/>
      <c r="B78" s="29"/>
      <c r="C78" s="29"/>
      <c r="D78" s="29"/>
      <c r="E78" s="29"/>
      <c r="F78" s="168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ht="15.75" customHeight="1">
      <c r="A79" s="29"/>
      <c r="B79" s="29"/>
      <c r="C79" s="29"/>
      <c r="D79" s="29"/>
      <c r="E79" s="29"/>
      <c r="F79" s="168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ht="15.75" customHeight="1">
      <c r="A80" s="29"/>
      <c r="B80" s="29"/>
      <c r="C80" s="29"/>
      <c r="D80" s="29"/>
      <c r="E80" s="29"/>
      <c r="F80" s="168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ht="15.75" customHeight="1">
      <c r="A81" s="29"/>
      <c r="B81" s="29"/>
      <c r="C81" s="29"/>
      <c r="D81" s="29"/>
      <c r="E81" s="29"/>
      <c r="F81" s="168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ht="15.75" customHeight="1">
      <c r="A82" s="29"/>
      <c r="B82" s="29"/>
      <c r="C82" s="29"/>
      <c r="D82" s="29"/>
      <c r="E82" s="29"/>
      <c r="F82" s="168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ht="15.75" customHeight="1">
      <c r="A83" s="29"/>
      <c r="B83" s="29"/>
      <c r="C83" s="29"/>
      <c r="D83" s="29"/>
      <c r="E83" s="29"/>
      <c r="F83" s="168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ht="15.75" customHeight="1">
      <c r="A84" s="29"/>
      <c r="B84" s="29"/>
      <c r="C84" s="29"/>
      <c r="D84" s="29"/>
      <c r="E84" s="29"/>
      <c r="F84" s="168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ht="15.75" customHeight="1">
      <c r="A85" s="29"/>
      <c r="B85" s="29"/>
      <c r="C85" s="29"/>
      <c r="D85" s="29"/>
      <c r="E85" s="29"/>
      <c r="F85" s="168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ht="15.75" customHeight="1">
      <c r="A86" s="29"/>
      <c r="B86" s="29"/>
      <c r="C86" s="29"/>
      <c r="D86" s="29"/>
      <c r="E86" s="29"/>
      <c r="F86" s="168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ht="15.75" customHeight="1">
      <c r="A87" s="29"/>
      <c r="B87" s="29"/>
      <c r="C87" s="29"/>
      <c r="D87" s="29"/>
      <c r="E87" s="29"/>
      <c r="F87" s="168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ht="15.75" customHeight="1">
      <c r="A88" s="29"/>
      <c r="B88" s="29"/>
      <c r="C88" s="29"/>
      <c r="D88" s="29"/>
      <c r="E88" s="29"/>
      <c r="F88" s="168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ht="15.75" customHeight="1">
      <c r="A89" s="29"/>
      <c r="B89" s="29"/>
      <c r="C89" s="29"/>
      <c r="D89" s="29"/>
      <c r="E89" s="29"/>
      <c r="F89" s="168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ht="15.75" customHeight="1">
      <c r="A90" s="29"/>
      <c r="B90" s="29"/>
      <c r="C90" s="29"/>
      <c r="D90" s="29"/>
      <c r="E90" s="29"/>
      <c r="F90" s="168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ht="15.75" customHeight="1">
      <c r="A91" s="29"/>
      <c r="B91" s="29"/>
      <c r="C91" s="29"/>
      <c r="D91" s="29"/>
      <c r="E91" s="29"/>
      <c r="F91" s="168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ht="15.75" customHeight="1">
      <c r="A92" s="29"/>
      <c r="B92" s="29"/>
      <c r="C92" s="29"/>
      <c r="D92" s="29"/>
      <c r="E92" s="29"/>
      <c r="F92" s="168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ht="15.75" customHeight="1">
      <c r="A93" s="29"/>
      <c r="B93" s="29"/>
      <c r="C93" s="29"/>
      <c r="D93" s="29"/>
      <c r="E93" s="29"/>
      <c r="F93" s="168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ht="15.75" customHeight="1">
      <c r="A94" s="29"/>
      <c r="B94" s="29"/>
      <c r="C94" s="29"/>
      <c r="D94" s="29"/>
      <c r="E94" s="29"/>
      <c r="F94" s="168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ht="15.75" customHeight="1">
      <c r="A95" s="29"/>
      <c r="B95" s="29"/>
      <c r="C95" s="29"/>
      <c r="D95" s="29"/>
      <c r="E95" s="29"/>
      <c r="F95" s="168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ht="15.75" customHeight="1">
      <c r="A96" s="29"/>
      <c r="B96" s="29"/>
      <c r="C96" s="29"/>
      <c r="D96" s="29"/>
      <c r="E96" s="29"/>
      <c r="F96" s="168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ht="15.75" customHeight="1">
      <c r="A97" s="29"/>
      <c r="B97" s="29"/>
      <c r="C97" s="29"/>
      <c r="D97" s="29"/>
      <c r="E97" s="29"/>
      <c r="F97" s="168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ht="15.75" customHeight="1">
      <c r="A98" s="29"/>
      <c r="B98" s="29"/>
      <c r="C98" s="29"/>
      <c r="D98" s="29"/>
      <c r="E98" s="29"/>
      <c r="F98" s="168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ht="15.75" customHeight="1">
      <c r="A99" s="29"/>
      <c r="B99" s="29"/>
      <c r="C99" s="29"/>
      <c r="D99" s="29"/>
      <c r="E99" s="29"/>
      <c r="F99" s="168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ht="15.75" customHeight="1">
      <c r="A100" s="29"/>
      <c r="B100" s="29"/>
      <c r="C100" s="29"/>
      <c r="D100" s="29"/>
      <c r="E100" s="29"/>
      <c r="F100" s="168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ht="15.75" customHeight="1">
      <c r="A101" s="29"/>
      <c r="B101" s="29"/>
      <c r="C101" s="29"/>
      <c r="D101" s="29"/>
      <c r="E101" s="29"/>
      <c r="F101" s="168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ht="15.75" customHeight="1">
      <c r="A102" s="29"/>
      <c r="B102" s="29"/>
      <c r="C102" s="29"/>
      <c r="D102" s="29"/>
      <c r="E102" s="29"/>
      <c r="F102" s="168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ht="15.75" customHeight="1">
      <c r="A103" s="29"/>
      <c r="B103" s="29"/>
      <c r="C103" s="29"/>
      <c r="D103" s="29"/>
      <c r="E103" s="29"/>
      <c r="F103" s="168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ht="15.75" customHeight="1">
      <c r="A104" s="29"/>
      <c r="B104" s="29"/>
      <c r="C104" s="29"/>
      <c r="D104" s="29"/>
      <c r="E104" s="29"/>
      <c r="F104" s="168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ht="15.75" customHeight="1">
      <c r="A105" s="29"/>
      <c r="B105" s="29"/>
      <c r="C105" s="29"/>
      <c r="D105" s="29"/>
      <c r="E105" s="29"/>
      <c r="F105" s="168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ht="15.75" customHeight="1">
      <c r="A106" s="29"/>
      <c r="B106" s="29"/>
      <c r="C106" s="29"/>
      <c r="D106" s="29"/>
      <c r="E106" s="29"/>
      <c r="F106" s="168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ht="15.75" customHeight="1">
      <c r="A107" s="29"/>
      <c r="B107" s="29"/>
      <c r="C107" s="29"/>
      <c r="D107" s="29"/>
      <c r="E107" s="29"/>
      <c r="F107" s="168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ht="15.75" customHeight="1">
      <c r="A108" s="29"/>
      <c r="B108" s="29"/>
      <c r="C108" s="29"/>
      <c r="D108" s="29"/>
      <c r="E108" s="29"/>
      <c r="F108" s="168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ht="15.75" customHeight="1">
      <c r="A109" s="29"/>
      <c r="B109" s="29"/>
      <c r="C109" s="29"/>
      <c r="D109" s="29"/>
      <c r="E109" s="29"/>
      <c r="F109" s="168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ht="15.75" customHeight="1">
      <c r="A110" s="29"/>
      <c r="B110" s="29"/>
      <c r="C110" s="29"/>
      <c r="D110" s="29"/>
      <c r="E110" s="29"/>
      <c r="F110" s="168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ht="15.75" customHeight="1">
      <c r="A111" s="29"/>
      <c r="B111" s="29"/>
      <c r="C111" s="29"/>
      <c r="D111" s="29"/>
      <c r="E111" s="29"/>
      <c r="F111" s="168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ht="15.75" customHeight="1">
      <c r="A112" s="29"/>
      <c r="B112" s="29"/>
      <c r="C112" s="29"/>
      <c r="D112" s="29"/>
      <c r="E112" s="29"/>
      <c r="F112" s="168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ht="15.75" customHeight="1">
      <c r="A113" s="29"/>
      <c r="B113" s="29"/>
      <c r="C113" s="29"/>
      <c r="D113" s="29"/>
      <c r="E113" s="29"/>
      <c r="F113" s="168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ht="15.75" customHeight="1">
      <c r="A114" s="29"/>
      <c r="B114" s="29"/>
      <c r="C114" s="29"/>
      <c r="D114" s="29"/>
      <c r="E114" s="29"/>
      <c r="F114" s="168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ht="15.75" customHeight="1">
      <c r="A115" s="29"/>
      <c r="B115" s="29"/>
      <c r="C115" s="29"/>
      <c r="D115" s="29"/>
      <c r="E115" s="29"/>
      <c r="F115" s="168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ht="15.75" customHeight="1">
      <c r="A116" s="29"/>
      <c r="B116" s="29"/>
      <c r="C116" s="29"/>
      <c r="D116" s="29"/>
      <c r="E116" s="29"/>
      <c r="F116" s="168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ht="15.75" customHeight="1">
      <c r="A117" s="29"/>
      <c r="B117" s="29"/>
      <c r="C117" s="29"/>
      <c r="D117" s="29"/>
      <c r="E117" s="29"/>
      <c r="F117" s="168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ht="15.75" customHeight="1">
      <c r="A118" s="29"/>
      <c r="B118" s="29"/>
      <c r="C118" s="29"/>
      <c r="D118" s="29"/>
      <c r="E118" s="29"/>
      <c r="F118" s="168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ht="15.75" customHeight="1">
      <c r="A119" s="29"/>
      <c r="B119" s="29"/>
      <c r="C119" s="29"/>
      <c r="D119" s="29"/>
      <c r="E119" s="29"/>
      <c r="F119" s="168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ht="15.75" customHeight="1">
      <c r="A120" s="29"/>
      <c r="B120" s="29"/>
      <c r="C120" s="29"/>
      <c r="D120" s="29"/>
      <c r="E120" s="29"/>
      <c r="F120" s="168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ht="15.75" customHeight="1">
      <c r="A121" s="29"/>
      <c r="B121" s="29"/>
      <c r="C121" s="29"/>
      <c r="D121" s="29"/>
      <c r="E121" s="29"/>
      <c r="F121" s="168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ht="15.75" customHeight="1">
      <c r="A122" s="29"/>
      <c r="B122" s="29"/>
      <c r="C122" s="29"/>
      <c r="D122" s="29"/>
      <c r="E122" s="29"/>
      <c r="F122" s="168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ht="15.75" customHeight="1">
      <c r="A123" s="29"/>
      <c r="B123" s="29"/>
      <c r="C123" s="29"/>
      <c r="D123" s="29"/>
      <c r="E123" s="29"/>
      <c r="F123" s="168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ht="15.75" customHeight="1">
      <c r="A124" s="29"/>
      <c r="B124" s="29"/>
      <c r="C124" s="29"/>
      <c r="D124" s="29"/>
      <c r="E124" s="29"/>
      <c r="F124" s="168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ht="15.75" customHeight="1">
      <c r="A125" s="29"/>
      <c r="B125" s="29"/>
      <c r="C125" s="29"/>
      <c r="D125" s="29"/>
      <c r="E125" s="29"/>
      <c r="F125" s="168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ht="15.75" customHeight="1">
      <c r="A126" s="29"/>
      <c r="B126" s="29"/>
      <c r="C126" s="29"/>
      <c r="D126" s="29"/>
      <c r="E126" s="29"/>
      <c r="F126" s="168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ht="15.75" customHeight="1">
      <c r="A127" s="29"/>
      <c r="B127" s="29"/>
      <c r="C127" s="29"/>
      <c r="D127" s="29"/>
      <c r="E127" s="29"/>
      <c r="F127" s="168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ht="15.75" customHeight="1">
      <c r="A128" s="29"/>
      <c r="B128" s="29"/>
      <c r="C128" s="29"/>
      <c r="D128" s="29"/>
      <c r="E128" s="29"/>
      <c r="F128" s="168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ht="15.75" customHeight="1">
      <c r="A129" s="29"/>
      <c r="B129" s="29"/>
      <c r="C129" s="29"/>
      <c r="D129" s="29"/>
      <c r="E129" s="29"/>
      <c r="F129" s="168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ht="15.75" customHeight="1">
      <c r="A130" s="29"/>
      <c r="B130" s="29"/>
      <c r="C130" s="29"/>
      <c r="D130" s="29"/>
      <c r="E130" s="29"/>
      <c r="F130" s="168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ht="15.75" customHeight="1">
      <c r="A131" s="29"/>
      <c r="B131" s="29"/>
      <c r="C131" s="29"/>
      <c r="D131" s="29"/>
      <c r="E131" s="29"/>
      <c r="F131" s="168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ht="15.75" customHeight="1">
      <c r="A132" s="29"/>
      <c r="B132" s="29"/>
      <c r="C132" s="29"/>
      <c r="D132" s="29"/>
      <c r="E132" s="29"/>
      <c r="F132" s="168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ht="15.75" customHeight="1">
      <c r="A133" s="29"/>
      <c r="B133" s="29"/>
      <c r="C133" s="29"/>
      <c r="D133" s="29"/>
      <c r="E133" s="29"/>
      <c r="F133" s="168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ht="15.75" customHeight="1">
      <c r="A134" s="29"/>
      <c r="B134" s="29"/>
      <c r="C134" s="29"/>
      <c r="D134" s="29"/>
      <c r="E134" s="29"/>
      <c r="F134" s="168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ht="15.75" customHeight="1">
      <c r="A135" s="29"/>
      <c r="B135" s="29"/>
      <c r="C135" s="29"/>
      <c r="D135" s="29"/>
      <c r="E135" s="29"/>
      <c r="F135" s="168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ht="15.75" customHeight="1">
      <c r="A136" s="29"/>
      <c r="B136" s="29"/>
      <c r="C136" s="29"/>
      <c r="D136" s="29"/>
      <c r="E136" s="29"/>
      <c r="F136" s="168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ht="15.75" customHeight="1">
      <c r="A137" s="29"/>
      <c r="B137" s="29"/>
      <c r="C137" s="29"/>
      <c r="D137" s="29"/>
      <c r="E137" s="29"/>
      <c r="F137" s="168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ht="15.75" customHeight="1">
      <c r="A138" s="29"/>
      <c r="B138" s="29"/>
      <c r="C138" s="29"/>
      <c r="D138" s="29"/>
      <c r="E138" s="29"/>
      <c r="F138" s="168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ht="15.75" customHeight="1">
      <c r="A139" s="29"/>
      <c r="B139" s="29"/>
      <c r="C139" s="29"/>
      <c r="D139" s="29"/>
      <c r="E139" s="29"/>
      <c r="F139" s="168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ht="15.75" customHeight="1">
      <c r="A140" s="29"/>
      <c r="B140" s="29"/>
      <c r="C140" s="29"/>
      <c r="D140" s="29"/>
      <c r="E140" s="29"/>
      <c r="F140" s="168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ht="15.75" customHeight="1">
      <c r="A141" s="29"/>
      <c r="B141" s="29"/>
      <c r="C141" s="29"/>
      <c r="D141" s="29"/>
      <c r="E141" s="29"/>
      <c r="F141" s="168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ht="15.75" customHeight="1">
      <c r="A142" s="29"/>
      <c r="B142" s="29"/>
      <c r="C142" s="29"/>
      <c r="D142" s="29"/>
      <c r="E142" s="29"/>
      <c r="F142" s="168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ht="15.75" customHeight="1">
      <c r="A143" s="29"/>
      <c r="B143" s="29"/>
      <c r="C143" s="29"/>
      <c r="D143" s="29"/>
      <c r="E143" s="29"/>
      <c r="F143" s="168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ht="15.75" customHeight="1">
      <c r="A144" s="29"/>
      <c r="B144" s="29"/>
      <c r="C144" s="29"/>
      <c r="D144" s="29"/>
      <c r="E144" s="29"/>
      <c r="F144" s="168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ht="15.75" customHeight="1">
      <c r="A145" s="29"/>
      <c r="B145" s="29"/>
      <c r="C145" s="29"/>
      <c r="D145" s="29"/>
      <c r="E145" s="29"/>
      <c r="F145" s="168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ht="15.75" customHeight="1">
      <c r="A146" s="29"/>
      <c r="B146" s="29"/>
      <c r="C146" s="29"/>
      <c r="D146" s="29"/>
      <c r="E146" s="29"/>
      <c r="F146" s="168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ht="15.75" customHeight="1">
      <c r="A147" s="29"/>
      <c r="B147" s="29"/>
      <c r="C147" s="29"/>
      <c r="D147" s="29"/>
      <c r="E147" s="29"/>
      <c r="F147" s="168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ht="15.75" customHeight="1">
      <c r="A148" s="29"/>
      <c r="B148" s="29"/>
      <c r="C148" s="29"/>
      <c r="D148" s="29"/>
      <c r="E148" s="29"/>
      <c r="F148" s="168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ht="15.75" customHeight="1">
      <c r="A149" s="29"/>
      <c r="B149" s="29"/>
      <c r="C149" s="29"/>
      <c r="D149" s="29"/>
      <c r="E149" s="29"/>
      <c r="F149" s="168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ht="15.75" customHeight="1">
      <c r="A150" s="29"/>
      <c r="B150" s="29"/>
      <c r="C150" s="29"/>
      <c r="D150" s="29"/>
      <c r="E150" s="29"/>
      <c r="F150" s="168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ht="15.75" customHeight="1">
      <c r="A151" s="29"/>
      <c r="B151" s="29"/>
      <c r="C151" s="29"/>
      <c r="D151" s="29"/>
      <c r="E151" s="29"/>
      <c r="F151" s="168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ht="15.75" customHeight="1">
      <c r="A152" s="29"/>
      <c r="B152" s="29"/>
      <c r="C152" s="29"/>
      <c r="D152" s="29"/>
      <c r="E152" s="29"/>
      <c r="F152" s="168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ht="15.75" customHeight="1">
      <c r="A153" s="29"/>
      <c r="B153" s="29"/>
      <c r="C153" s="29"/>
      <c r="D153" s="29"/>
      <c r="E153" s="29"/>
      <c r="F153" s="168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ht="15.75" customHeight="1">
      <c r="A154" s="29"/>
      <c r="B154" s="29"/>
      <c r="C154" s="29"/>
      <c r="D154" s="29"/>
      <c r="E154" s="29"/>
      <c r="F154" s="168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ht="15.75" customHeight="1">
      <c r="A155" s="29"/>
      <c r="B155" s="29"/>
      <c r="C155" s="29"/>
      <c r="D155" s="29"/>
      <c r="E155" s="29"/>
      <c r="F155" s="168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ht="15.75" customHeight="1">
      <c r="A156" s="29"/>
      <c r="B156" s="29"/>
      <c r="C156" s="29"/>
      <c r="D156" s="29"/>
      <c r="E156" s="29"/>
      <c r="F156" s="168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ht="15.75" customHeight="1">
      <c r="A157" s="29"/>
      <c r="B157" s="29"/>
      <c r="C157" s="29"/>
      <c r="D157" s="29"/>
      <c r="E157" s="29"/>
      <c r="F157" s="168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ht="15.75" customHeight="1">
      <c r="A158" s="29"/>
      <c r="B158" s="29"/>
      <c r="C158" s="29"/>
      <c r="D158" s="29"/>
      <c r="E158" s="29"/>
      <c r="F158" s="168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ht="15.75" customHeight="1">
      <c r="A159" s="29"/>
      <c r="B159" s="29"/>
      <c r="C159" s="29"/>
      <c r="D159" s="29"/>
      <c r="E159" s="29"/>
      <c r="F159" s="168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ht="15.75" customHeight="1">
      <c r="A160" s="29"/>
      <c r="B160" s="29"/>
      <c r="C160" s="29"/>
      <c r="D160" s="29"/>
      <c r="E160" s="29"/>
      <c r="F160" s="168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ht="15.75" customHeight="1">
      <c r="A161" s="29"/>
      <c r="B161" s="29"/>
      <c r="C161" s="29"/>
      <c r="D161" s="29"/>
      <c r="E161" s="29"/>
      <c r="F161" s="168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ht="15.75" customHeight="1">
      <c r="A162" s="29"/>
      <c r="B162" s="29"/>
      <c r="C162" s="29"/>
      <c r="D162" s="29"/>
      <c r="E162" s="29"/>
      <c r="F162" s="168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ht="15.75" customHeight="1">
      <c r="A163" s="29"/>
      <c r="B163" s="29"/>
      <c r="C163" s="29"/>
      <c r="D163" s="29"/>
      <c r="E163" s="29"/>
      <c r="F163" s="168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ht="15.75" customHeight="1">
      <c r="A164" s="29"/>
      <c r="B164" s="29"/>
      <c r="C164" s="29"/>
      <c r="D164" s="29"/>
      <c r="E164" s="29"/>
      <c r="F164" s="168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ht="15.75" customHeight="1">
      <c r="A165" s="29"/>
      <c r="B165" s="29"/>
      <c r="C165" s="29"/>
      <c r="D165" s="29"/>
      <c r="E165" s="29"/>
      <c r="F165" s="168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ht="15.75" customHeight="1">
      <c r="A166" s="29"/>
      <c r="B166" s="29"/>
      <c r="C166" s="29"/>
      <c r="D166" s="29"/>
      <c r="E166" s="29"/>
      <c r="F166" s="168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ht="15.75" customHeight="1">
      <c r="A167" s="29"/>
      <c r="B167" s="29"/>
      <c r="C167" s="29"/>
      <c r="D167" s="29"/>
      <c r="E167" s="29"/>
      <c r="F167" s="168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ht="15.75" customHeight="1">
      <c r="A168" s="29"/>
      <c r="B168" s="29"/>
      <c r="C168" s="29"/>
      <c r="D168" s="29"/>
      <c r="E168" s="29"/>
      <c r="F168" s="168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ht="15.75" customHeight="1">
      <c r="A169" s="29"/>
      <c r="B169" s="29"/>
      <c r="C169" s="29"/>
      <c r="D169" s="29"/>
      <c r="E169" s="29"/>
      <c r="F169" s="168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ht="15.75" customHeight="1">
      <c r="A170" s="29"/>
      <c r="B170" s="29"/>
      <c r="C170" s="29"/>
      <c r="D170" s="29"/>
      <c r="E170" s="29"/>
      <c r="F170" s="168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ht="15.75" customHeight="1">
      <c r="A171" s="29"/>
      <c r="B171" s="29"/>
      <c r="C171" s="29"/>
      <c r="D171" s="29"/>
      <c r="E171" s="29"/>
      <c r="F171" s="168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ht="15.75" customHeight="1">
      <c r="A172" s="29"/>
      <c r="B172" s="29"/>
      <c r="C172" s="29"/>
      <c r="D172" s="29"/>
      <c r="E172" s="29"/>
      <c r="F172" s="168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ht="15.75" customHeight="1">
      <c r="A173" s="29"/>
      <c r="B173" s="29"/>
      <c r="C173" s="29"/>
      <c r="D173" s="29"/>
      <c r="E173" s="29"/>
      <c r="F173" s="168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ht="15.75" customHeight="1">
      <c r="A174" s="29"/>
      <c r="B174" s="29"/>
      <c r="C174" s="29"/>
      <c r="D174" s="29"/>
      <c r="E174" s="29"/>
      <c r="F174" s="168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ht="15.75" customHeight="1">
      <c r="A175" s="29"/>
      <c r="B175" s="29"/>
      <c r="C175" s="29"/>
      <c r="D175" s="29"/>
      <c r="E175" s="29"/>
      <c r="F175" s="168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ht="15.75" customHeight="1">
      <c r="A176" s="29"/>
      <c r="B176" s="29"/>
      <c r="C176" s="29"/>
      <c r="D176" s="29"/>
      <c r="E176" s="29"/>
      <c r="F176" s="168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ht="15.75" customHeight="1">
      <c r="A177" s="29"/>
      <c r="B177" s="29"/>
      <c r="C177" s="29"/>
      <c r="D177" s="29"/>
      <c r="E177" s="29"/>
      <c r="F177" s="168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ht="15.75" customHeight="1">
      <c r="A178" s="29"/>
      <c r="B178" s="29"/>
      <c r="C178" s="29"/>
      <c r="D178" s="29"/>
      <c r="E178" s="29"/>
      <c r="F178" s="168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ht="15.75" customHeight="1">
      <c r="A179" s="29"/>
      <c r="B179" s="29"/>
      <c r="C179" s="29"/>
      <c r="D179" s="29"/>
      <c r="E179" s="29"/>
      <c r="F179" s="168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ht="15.75" customHeight="1">
      <c r="A180" s="29"/>
      <c r="B180" s="29"/>
      <c r="C180" s="29"/>
      <c r="D180" s="29"/>
      <c r="E180" s="29"/>
      <c r="F180" s="168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ht="15.75" customHeight="1">
      <c r="A181" s="29"/>
      <c r="B181" s="29"/>
      <c r="C181" s="29"/>
      <c r="D181" s="29"/>
      <c r="E181" s="29"/>
      <c r="F181" s="168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ht="15.75" customHeight="1">
      <c r="A182" s="29"/>
      <c r="B182" s="29"/>
      <c r="C182" s="29"/>
      <c r="D182" s="29"/>
      <c r="E182" s="29"/>
      <c r="F182" s="168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ht="15.75" customHeight="1">
      <c r="A183" s="29"/>
      <c r="B183" s="29"/>
      <c r="C183" s="29"/>
      <c r="D183" s="29"/>
      <c r="E183" s="29"/>
      <c r="F183" s="168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ht="15.75" customHeight="1">
      <c r="A184" s="29"/>
      <c r="B184" s="29"/>
      <c r="C184" s="29"/>
      <c r="D184" s="29"/>
      <c r="E184" s="29"/>
      <c r="F184" s="168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ht="15.75" customHeight="1">
      <c r="A185" s="29"/>
      <c r="B185" s="29"/>
      <c r="C185" s="29"/>
      <c r="D185" s="29"/>
      <c r="E185" s="29"/>
      <c r="F185" s="168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ht="15.75" customHeight="1">
      <c r="A186" s="29"/>
      <c r="B186" s="29"/>
      <c r="C186" s="29"/>
      <c r="D186" s="29"/>
      <c r="E186" s="29"/>
      <c r="F186" s="168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ht="15.75" customHeight="1">
      <c r="A187" s="29"/>
      <c r="B187" s="29"/>
      <c r="C187" s="29"/>
      <c r="D187" s="29"/>
      <c r="E187" s="29"/>
      <c r="F187" s="168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ht="15.75" customHeight="1">
      <c r="A188" s="29"/>
      <c r="B188" s="29"/>
      <c r="C188" s="29"/>
      <c r="D188" s="29"/>
      <c r="E188" s="29"/>
      <c r="F188" s="168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ht="15.75" customHeight="1">
      <c r="A189" s="29"/>
      <c r="B189" s="29"/>
      <c r="C189" s="29"/>
      <c r="D189" s="29"/>
      <c r="E189" s="29"/>
      <c r="F189" s="168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ht="15.75" customHeight="1">
      <c r="A190" s="29"/>
      <c r="B190" s="29"/>
      <c r="C190" s="29"/>
      <c r="D190" s="29"/>
      <c r="E190" s="29"/>
      <c r="F190" s="168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ht="15.75" customHeight="1">
      <c r="A191" s="29"/>
      <c r="B191" s="29"/>
      <c r="C191" s="29"/>
      <c r="D191" s="29"/>
      <c r="E191" s="29"/>
      <c r="F191" s="168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ht="15.75" customHeight="1">
      <c r="A192" s="29"/>
      <c r="B192" s="29"/>
      <c r="C192" s="29"/>
      <c r="D192" s="29"/>
      <c r="E192" s="29"/>
      <c r="F192" s="168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ht="15.75" customHeight="1">
      <c r="A193" s="29"/>
      <c r="B193" s="29"/>
      <c r="C193" s="29"/>
      <c r="D193" s="29"/>
      <c r="E193" s="29"/>
      <c r="F193" s="168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ht="15.75" customHeight="1">
      <c r="A194" s="29"/>
      <c r="B194" s="29"/>
      <c r="C194" s="29"/>
      <c r="D194" s="29"/>
      <c r="E194" s="29"/>
      <c r="F194" s="168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ht="15.75" customHeight="1">
      <c r="A195" s="29"/>
      <c r="B195" s="29"/>
      <c r="C195" s="29"/>
      <c r="D195" s="29"/>
      <c r="E195" s="29"/>
      <c r="F195" s="168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ht="15.75" customHeight="1">
      <c r="A196" s="29"/>
      <c r="B196" s="29"/>
      <c r="C196" s="29"/>
      <c r="D196" s="29"/>
      <c r="E196" s="29"/>
      <c r="F196" s="168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ht="15.75" customHeight="1">
      <c r="A197" s="29"/>
      <c r="B197" s="29"/>
      <c r="C197" s="29"/>
      <c r="D197" s="29"/>
      <c r="E197" s="29"/>
      <c r="F197" s="168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ht="15.75" customHeight="1">
      <c r="A198" s="29"/>
      <c r="B198" s="29"/>
      <c r="C198" s="29"/>
      <c r="D198" s="29"/>
      <c r="E198" s="29"/>
      <c r="F198" s="168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ht="15.75" customHeight="1">
      <c r="A199" s="29"/>
      <c r="B199" s="29"/>
      <c r="C199" s="29"/>
      <c r="D199" s="29"/>
      <c r="E199" s="29"/>
      <c r="F199" s="168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ht="15.75" customHeight="1">
      <c r="A200" s="29"/>
      <c r="B200" s="29"/>
      <c r="C200" s="29"/>
      <c r="D200" s="29"/>
      <c r="E200" s="29"/>
      <c r="F200" s="168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ht="15.75" customHeight="1">
      <c r="A201" s="29"/>
      <c r="B201" s="29"/>
      <c r="C201" s="29"/>
      <c r="D201" s="29"/>
      <c r="E201" s="29"/>
      <c r="F201" s="168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ht="15.75" customHeight="1">
      <c r="A202" s="29"/>
      <c r="B202" s="29"/>
      <c r="C202" s="29"/>
      <c r="D202" s="29"/>
      <c r="E202" s="29"/>
      <c r="F202" s="168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ht="15.75" customHeight="1">
      <c r="A203" s="29"/>
      <c r="B203" s="29"/>
      <c r="C203" s="29"/>
      <c r="D203" s="29"/>
      <c r="E203" s="29"/>
      <c r="F203" s="168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ht="15.75" customHeight="1">
      <c r="A204" s="29"/>
      <c r="B204" s="29"/>
      <c r="C204" s="29"/>
      <c r="D204" s="29"/>
      <c r="E204" s="29"/>
      <c r="F204" s="168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ht="15.75" customHeight="1">
      <c r="A205" s="29"/>
      <c r="B205" s="29"/>
      <c r="C205" s="29"/>
      <c r="D205" s="29"/>
      <c r="E205" s="29"/>
      <c r="F205" s="168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ht="15.75" customHeight="1">
      <c r="A206" s="29"/>
      <c r="B206" s="29"/>
      <c r="C206" s="29"/>
      <c r="D206" s="29"/>
      <c r="E206" s="29"/>
      <c r="F206" s="168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ht="15.75" customHeight="1">
      <c r="A207" s="29"/>
      <c r="B207" s="29"/>
      <c r="C207" s="29"/>
      <c r="D207" s="29"/>
      <c r="E207" s="29"/>
      <c r="F207" s="168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ht="15.75" customHeight="1">
      <c r="A208" s="29"/>
      <c r="B208" s="29"/>
      <c r="C208" s="29"/>
      <c r="D208" s="29"/>
      <c r="E208" s="29"/>
      <c r="F208" s="168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ht="15.75" customHeight="1">
      <c r="A209" s="29"/>
      <c r="B209" s="29"/>
      <c r="C209" s="29"/>
      <c r="D209" s="29"/>
      <c r="E209" s="29"/>
      <c r="F209" s="168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ht="15.75" customHeight="1">
      <c r="A210" s="29"/>
      <c r="B210" s="29"/>
      <c r="C210" s="29"/>
      <c r="D210" s="29"/>
      <c r="E210" s="29"/>
      <c r="F210" s="168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ht="15.75" customHeight="1">
      <c r="A211" s="29"/>
      <c r="B211" s="29"/>
      <c r="C211" s="29"/>
      <c r="D211" s="29"/>
      <c r="E211" s="29"/>
      <c r="F211" s="168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ht="15.75" customHeight="1">
      <c r="A212" s="29"/>
      <c r="B212" s="29"/>
      <c r="C212" s="29"/>
      <c r="D212" s="29"/>
      <c r="E212" s="29"/>
      <c r="F212" s="168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ht="15.75" customHeight="1">
      <c r="A213" s="29"/>
      <c r="B213" s="29"/>
      <c r="C213" s="29"/>
      <c r="D213" s="29"/>
      <c r="E213" s="29"/>
      <c r="F213" s="168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ht="15.75" customHeight="1">
      <c r="A214" s="29"/>
      <c r="B214" s="29"/>
      <c r="C214" s="29"/>
      <c r="D214" s="29"/>
      <c r="E214" s="29"/>
      <c r="F214" s="168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ht="15.75" customHeight="1">
      <c r="A215" s="29"/>
      <c r="B215" s="29"/>
      <c r="C215" s="29"/>
      <c r="D215" s="29"/>
      <c r="E215" s="29"/>
      <c r="F215" s="168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ht="15.75" customHeight="1">
      <c r="A216" s="29"/>
      <c r="B216" s="29"/>
      <c r="C216" s="29"/>
      <c r="D216" s="29"/>
      <c r="E216" s="29"/>
      <c r="F216" s="168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ht="15.75" customHeight="1">
      <c r="A217" s="29"/>
      <c r="B217" s="29"/>
      <c r="C217" s="29"/>
      <c r="D217" s="29"/>
      <c r="E217" s="29"/>
      <c r="F217" s="168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ht="15.75" customHeight="1">
      <c r="A218" s="29"/>
      <c r="B218" s="29"/>
      <c r="C218" s="29"/>
      <c r="D218" s="29"/>
      <c r="E218" s="29"/>
      <c r="F218" s="168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ht="15.75" customHeight="1">
      <c r="A219" s="29"/>
      <c r="B219" s="29"/>
      <c r="C219" s="29"/>
      <c r="D219" s="29"/>
      <c r="E219" s="29"/>
      <c r="F219" s="168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ht="15.75" customHeight="1">
      <c r="A220" s="29"/>
      <c r="B220" s="29"/>
      <c r="C220" s="29"/>
      <c r="D220" s="29"/>
      <c r="E220" s="29"/>
      <c r="F220" s="168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ht="15.75" customHeight="1">
      <c r="A221" s="29"/>
      <c r="B221" s="29"/>
      <c r="C221" s="29"/>
      <c r="D221" s="29"/>
      <c r="E221" s="29"/>
      <c r="F221" s="168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ht="15.75" customHeight="1">
      <c r="A222" s="29"/>
      <c r="B222" s="29"/>
      <c r="C222" s="29"/>
      <c r="D222" s="29"/>
      <c r="E222" s="29"/>
      <c r="F222" s="168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ht="15.75" customHeight="1">
      <c r="A223" s="29"/>
      <c r="B223" s="29"/>
      <c r="C223" s="29"/>
      <c r="D223" s="29"/>
      <c r="E223" s="29"/>
      <c r="F223" s="168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ht="15.75" customHeight="1">
      <c r="A224" s="29"/>
      <c r="B224" s="29"/>
      <c r="C224" s="29"/>
      <c r="D224" s="29"/>
      <c r="E224" s="29"/>
      <c r="F224" s="168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ht="15.75" customHeight="1">
      <c r="A225" s="29"/>
      <c r="B225" s="29"/>
      <c r="C225" s="29"/>
      <c r="D225" s="29"/>
      <c r="E225" s="29"/>
      <c r="F225" s="168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ht="15.75" customHeight="1">
      <c r="A226" s="29"/>
      <c r="B226" s="29"/>
      <c r="C226" s="29"/>
      <c r="D226" s="29"/>
      <c r="E226" s="29"/>
      <c r="F226" s="168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O1:P1"/>
    <mergeCell ref="S1:W1"/>
    <mergeCell ref="K2:L2"/>
    <mergeCell ref="O2:P2"/>
    <mergeCell ref="K3:L3"/>
    <mergeCell ref="O3:P3"/>
    <mergeCell ref="O4:P4"/>
    <mergeCell ref="K18:L18"/>
    <mergeCell ref="K19:L19"/>
    <mergeCell ref="K20:L20"/>
    <mergeCell ref="K4:L4"/>
    <mergeCell ref="K9:L9"/>
    <mergeCell ref="K10:L10"/>
    <mergeCell ref="K11:L11"/>
    <mergeCell ref="K12:L12"/>
    <mergeCell ref="K13:L13"/>
    <mergeCell ref="K17:L17"/>
  </mergeCells>
  <printOptions/>
  <pageMargins bottom="0.75" footer="0.0" header="0.0" left="0.7" right="0.7" top="0.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0.57"/>
    <col customWidth="1" min="2" max="2" width="10.14"/>
    <col customWidth="1" min="3" max="5" width="8.71"/>
    <col customWidth="1" min="6" max="6" width="12.14"/>
    <col customWidth="1" min="7" max="7" width="8.71"/>
    <col customWidth="1" min="8" max="8" width="3.0"/>
    <col customWidth="1" min="9" max="13" width="8.71"/>
    <col customWidth="1" min="14" max="14" width="16.29"/>
    <col customWidth="1" min="15" max="15" width="8.71"/>
    <col customWidth="1" min="16" max="16" width="12.86"/>
    <col customWidth="1" min="17" max="17" width="8.71"/>
    <col customWidth="1" min="18" max="18" width="11.14"/>
  </cols>
  <sheetData>
    <row r="1">
      <c r="A1" s="352" t="s">
        <v>220</v>
      </c>
      <c r="B1" s="352" t="s">
        <v>7</v>
      </c>
      <c r="C1" s="352" t="s">
        <v>2</v>
      </c>
      <c r="D1" s="352" t="s">
        <v>6</v>
      </c>
      <c r="E1" s="352" t="s">
        <v>367</v>
      </c>
      <c r="F1" s="353" t="s">
        <v>795</v>
      </c>
      <c r="G1" s="352" t="s">
        <v>705</v>
      </c>
      <c r="H1" s="163"/>
      <c r="M1" s="364" t="s">
        <v>708</v>
      </c>
      <c r="N1" s="5"/>
      <c r="O1" s="5"/>
      <c r="P1" s="5"/>
      <c r="Q1" s="5"/>
      <c r="R1" s="31"/>
    </row>
    <row r="2">
      <c r="A2" s="115" t="s">
        <v>154</v>
      </c>
      <c r="B2" s="115">
        <v>71.0</v>
      </c>
      <c r="C2" s="115">
        <v>32.0</v>
      </c>
      <c r="D2" s="115">
        <v>12.0</v>
      </c>
      <c r="E2" s="115">
        <f t="shared" ref="E2:E15" si="1">C2+D2</f>
        <v>44</v>
      </c>
      <c r="F2" s="354">
        <f t="shared" ref="F2:F7" si="2">C2/B2</f>
        <v>0.4507042254</v>
      </c>
      <c r="G2" s="115">
        <v>49.0</v>
      </c>
      <c r="I2" s="16" t="s">
        <v>724</v>
      </c>
      <c r="J2" s="17"/>
      <c r="K2" s="158">
        <v>80.0</v>
      </c>
      <c r="M2" s="318">
        <v>43176.0</v>
      </c>
      <c r="N2" s="163" t="s">
        <v>783</v>
      </c>
      <c r="O2" s="163">
        <v>13.0</v>
      </c>
      <c r="P2" s="163" t="s">
        <v>697</v>
      </c>
      <c r="Q2" s="163">
        <v>5.0</v>
      </c>
    </row>
    <row r="3">
      <c r="A3" s="134" t="s">
        <v>183</v>
      </c>
      <c r="B3" s="134">
        <v>57.0</v>
      </c>
      <c r="C3" s="134">
        <v>18.0</v>
      </c>
      <c r="D3" s="134">
        <v>4.0</v>
      </c>
      <c r="E3" s="134">
        <f t="shared" si="1"/>
        <v>22</v>
      </c>
      <c r="F3" s="356">
        <f t="shared" si="2"/>
        <v>0.3157894737</v>
      </c>
      <c r="G3" s="134">
        <v>52.0</v>
      </c>
      <c r="I3" s="20" t="s">
        <v>726</v>
      </c>
      <c r="J3" s="17"/>
      <c r="K3" s="134">
        <v>157.0</v>
      </c>
      <c r="M3" s="317">
        <v>43188.0</v>
      </c>
      <c r="N3" s="7" t="s">
        <v>684</v>
      </c>
      <c r="O3" s="7">
        <v>4.0</v>
      </c>
      <c r="P3" s="7" t="s">
        <v>783</v>
      </c>
      <c r="Q3" s="7">
        <v>11.0</v>
      </c>
    </row>
    <row r="4">
      <c r="A4" s="158" t="s">
        <v>162</v>
      </c>
      <c r="B4" s="158">
        <v>40.0</v>
      </c>
      <c r="C4" s="158">
        <v>21.0</v>
      </c>
      <c r="D4" s="158">
        <v>5.0</v>
      </c>
      <c r="E4" s="158">
        <f t="shared" si="1"/>
        <v>26</v>
      </c>
      <c r="F4" s="358">
        <f t="shared" si="2"/>
        <v>0.525</v>
      </c>
      <c r="G4" s="158">
        <v>17.0</v>
      </c>
      <c r="I4" s="16" t="s">
        <v>3</v>
      </c>
      <c r="J4" s="17"/>
      <c r="K4" s="158">
        <v>6.15</v>
      </c>
      <c r="M4" s="310">
        <v>43191.0</v>
      </c>
      <c r="N4" s="365" t="s">
        <v>783</v>
      </c>
      <c r="O4" s="365">
        <v>0.0</v>
      </c>
      <c r="P4" s="365" t="s">
        <v>651</v>
      </c>
      <c r="Q4" s="365">
        <v>14.0</v>
      </c>
    </row>
    <row r="5">
      <c r="A5" s="134" t="s">
        <v>149</v>
      </c>
      <c r="B5" s="134">
        <v>25.0</v>
      </c>
      <c r="C5" s="134">
        <v>7.0</v>
      </c>
      <c r="D5" s="134">
        <v>7.0</v>
      </c>
      <c r="E5" s="134">
        <f t="shared" si="1"/>
        <v>14</v>
      </c>
      <c r="F5" s="356">
        <f t="shared" si="2"/>
        <v>0.28</v>
      </c>
      <c r="G5" s="134">
        <v>36.0</v>
      </c>
      <c r="I5" s="20" t="s">
        <v>729</v>
      </c>
      <c r="J5" s="17"/>
      <c r="K5" s="134">
        <v>13.08</v>
      </c>
      <c r="M5" s="315">
        <v>43195.0</v>
      </c>
      <c r="N5" s="316" t="s">
        <v>783</v>
      </c>
      <c r="O5" s="316">
        <v>3.0</v>
      </c>
      <c r="P5" s="316" t="s">
        <v>693</v>
      </c>
      <c r="Q5" s="316">
        <v>18.0</v>
      </c>
    </row>
    <row r="6">
      <c r="A6" s="158" t="s">
        <v>808</v>
      </c>
      <c r="B6" s="158">
        <v>7.0</v>
      </c>
      <c r="C6" s="158">
        <v>2.0</v>
      </c>
      <c r="D6" s="158">
        <v>4.0</v>
      </c>
      <c r="E6" s="158">
        <f t="shared" si="1"/>
        <v>6</v>
      </c>
      <c r="F6" s="358">
        <f t="shared" si="2"/>
        <v>0.2857142857</v>
      </c>
      <c r="G6" s="158">
        <v>10.0</v>
      </c>
      <c r="M6" s="310">
        <v>43197.0</v>
      </c>
      <c r="N6" s="365" t="s">
        <v>783</v>
      </c>
      <c r="O6" s="365">
        <v>2.0</v>
      </c>
      <c r="P6" s="365" t="s">
        <v>644</v>
      </c>
      <c r="Q6" s="365">
        <v>20.0</v>
      </c>
    </row>
    <row r="7">
      <c r="A7" s="134" t="s">
        <v>334</v>
      </c>
      <c r="B7" s="134">
        <v>3.0</v>
      </c>
      <c r="C7" s="134">
        <v>0.0</v>
      </c>
      <c r="D7" s="134">
        <v>0.0</v>
      </c>
      <c r="E7" s="134">
        <f t="shared" si="1"/>
        <v>0</v>
      </c>
      <c r="F7" s="356">
        <f t="shared" si="2"/>
        <v>0</v>
      </c>
      <c r="G7" s="134">
        <v>3.0</v>
      </c>
      <c r="M7" s="315">
        <v>43205.0</v>
      </c>
      <c r="N7" s="316" t="s">
        <v>783</v>
      </c>
      <c r="O7" s="316">
        <v>4.0</v>
      </c>
      <c r="P7" s="316" t="s">
        <v>656</v>
      </c>
      <c r="Q7" s="316">
        <v>15.0</v>
      </c>
    </row>
    <row r="8">
      <c r="A8" s="158" t="s">
        <v>193</v>
      </c>
      <c r="B8" s="158">
        <v>0.0</v>
      </c>
      <c r="C8" s="158">
        <v>0.0</v>
      </c>
      <c r="D8" s="158">
        <v>1.0</v>
      </c>
      <c r="E8" s="158">
        <f t="shared" si="1"/>
        <v>1</v>
      </c>
      <c r="F8" s="358"/>
      <c r="G8" s="158">
        <v>7.0</v>
      </c>
      <c r="M8" s="310">
        <v>43211.0</v>
      </c>
      <c r="N8" s="365" t="s">
        <v>698</v>
      </c>
      <c r="O8" s="365">
        <v>9.0</v>
      </c>
      <c r="P8" s="365" t="s">
        <v>783</v>
      </c>
      <c r="Q8" s="365">
        <v>4.0</v>
      </c>
    </row>
    <row r="9">
      <c r="A9" s="134" t="s">
        <v>273</v>
      </c>
      <c r="B9" s="134">
        <v>11.0</v>
      </c>
      <c r="C9" s="134">
        <v>0.0</v>
      </c>
      <c r="D9" s="134">
        <v>1.0</v>
      </c>
      <c r="E9" s="134">
        <f t="shared" si="1"/>
        <v>1</v>
      </c>
      <c r="F9" s="356">
        <f>C9/B9</f>
        <v>0</v>
      </c>
      <c r="G9" s="134">
        <v>25.0</v>
      </c>
      <c r="M9" s="315">
        <v>43216.0</v>
      </c>
      <c r="N9" s="316" t="s">
        <v>674</v>
      </c>
      <c r="O9" s="316">
        <v>20.0</v>
      </c>
      <c r="P9" s="316" t="s">
        <v>783</v>
      </c>
      <c r="Q9" s="316">
        <v>4.0</v>
      </c>
    </row>
    <row r="10">
      <c r="A10" s="158" t="s">
        <v>809</v>
      </c>
      <c r="B10" s="158">
        <v>0.0</v>
      </c>
      <c r="C10" s="158">
        <v>0.0</v>
      </c>
      <c r="D10" s="158">
        <v>0.0</v>
      </c>
      <c r="E10" s="158">
        <f t="shared" si="1"/>
        <v>0</v>
      </c>
      <c r="F10" s="358"/>
      <c r="G10" s="158">
        <v>1.0</v>
      </c>
      <c r="M10" s="318">
        <v>43219.0</v>
      </c>
      <c r="N10" s="163" t="s">
        <v>681</v>
      </c>
      <c r="O10" s="163">
        <v>10.0</v>
      </c>
      <c r="P10" s="163" t="s">
        <v>783</v>
      </c>
      <c r="Q10" s="163">
        <v>11.0</v>
      </c>
    </row>
    <row r="11">
      <c r="A11" s="134" t="s">
        <v>810</v>
      </c>
      <c r="B11" s="134">
        <v>0.0</v>
      </c>
      <c r="C11" s="134">
        <v>0.0</v>
      </c>
      <c r="D11" s="134">
        <v>0.0</v>
      </c>
      <c r="E11" s="134">
        <f t="shared" si="1"/>
        <v>0</v>
      </c>
      <c r="F11" s="356"/>
      <c r="G11" s="134">
        <v>3.0</v>
      </c>
      <c r="M11" s="315">
        <v>43225.0</v>
      </c>
      <c r="N11" s="316" t="s">
        <v>683</v>
      </c>
      <c r="O11" s="316">
        <v>11.0</v>
      </c>
      <c r="P11" s="316" t="s">
        <v>783</v>
      </c>
      <c r="Q11" s="316">
        <v>8.0</v>
      </c>
    </row>
    <row r="12">
      <c r="A12" s="158" t="s">
        <v>811</v>
      </c>
      <c r="B12" s="158">
        <v>0.0</v>
      </c>
      <c r="C12" s="158">
        <v>0.0</v>
      </c>
      <c r="D12" s="158">
        <v>0.0</v>
      </c>
      <c r="E12" s="158">
        <f t="shared" si="1"/>
        <v>0</v>
      </c>
      <c r="F12" s="358"/>
      <c r="G12" s="158">
        <v>12.0</v>
      </c>
      <c r="M12" s="310">
        <v>43229.0</v>
      </c>
      <c r="N12" s="365" t="s">
        <v>695</v>
      </c>
      <c r="O12" s="365">
        <v>9.0</v>
      </c>
      <c r="P12" s="365" t="s">
        <v>783</v>
      </c>
      <c r="Q12" s="365">
        <v>8.0</v>
      </c>
      <c r="R12" s="365" t="s">
        <v>812</v>
      </c>
    </row>
    <row r="13">
      <c r="A13" s="134" t="s">
        <v>176</v>
      </c>
      <c r="B13" s="134">
        <v>1.0</v>
      </c>
      <c r="C13" s="134">
        <v>0.0</v>
      </c>
      <c r="D13" s="134">
        <v>0.0</v>
      </c>
      <c r="E13" s="134">
        <f t="shared" si="1"/>
        <v>0</v>
      </c>
      <c r="F13" s="356">
        <f t="shared" ref="F13:F17" si="3">C13/B13</f>
        <v>0</v>
      </c>
      <c r="G13" s="134">
        <v>25.0</v>
      </c>
      <c r="M13" s="317">
        <v>43237.0</v>
      </c>
      <c r="N13" s="7" t="s">
        <v>813</v>
      </c>
      <c r="O13" s="7">
        <v>8.0</v>
      </c>
      <c r="P13" s="7" t="s">
        <v>814</v>
      </c>
      <c r="Q13" s="7">
        <v>10.0</v>
      </c>
      <c r="R13" s="316" t="s">
        <v>771</v>
      </c>
    </row>
    <row r="14">
      <c r="A14" s="158" t="s">
        <v>815</v>
      </c>
      <c r="B14" s="158">
        <v>5.0</v>
      </c>
      <c r="C14" s="158">
        <v>0.0</v>
      </c>
      <c r="D14" s="158">
        <v>1.0</v>
      </c>
      <c r="E14" s="158">
        <f t="shared" si="1"/>
        <v>1</v>
      </c>
      <c r="F14" s="358">
        <f t="shared" si="3"/>
        <v>0</v>
      </c>
      <c r="G14" s="158">
        <v>8.0</v>
      </c>
      <c r="M14" s="310">
        <v>43239.0</v>
      </c>
      <c r="N14" s="365" t="s">
        <v>814</v>
      </c>
      <c r="O14" s="365">
        <v>1.0</v>
      </c>
      <c r="P14" s="365" t="s">
        <v>772</v>
      </c>
      <c r="Q14" s="365">
        <v>17.0</v>
      </c>
      <c r="R14" s="365" t="s">
        <v>771</v>
      </c>
    </row>
    <row r="15">
      <c r="A15" s="134" t="s">
        <v>187</v>
      </c>
      <c r="B15" s="134">
        <v>1.0</v>
      </c>
      <c r="C15" s="134">
        <v>0.0</v>
      </c>
      <c r="D15" s="134">
        <v>0.0</v>
      </c>
      <c r="E15" s="134">
        <f t="shared" si="1"/>
        <v>0</v>
      </c>
      <c r="F15" s="356">
        <f t="shared" si="3"/>
        <v>0</v>
      </c>
      <c r="G15" s="134">
        <v>9.0</v>
      </c>
    </row>
    <row r="16">
      <c r="A16" s="158" t="s">
        <v>165</v>
      </c>
      <c r="B16" s="158">
        <v>1.0</v>
      </c>
      <c r="C16" s="158"/>
      <c r="D16" s="158"/>
      <c r="E16" s="158"/>
      <c r="F16" s="358">
        <f t="shared" si="3"/>
        <v>0</v>
      </c>
      <c r="G16" s="158">
        <v>22.0</v>
      </c>
    </row>
    <row r="17">
      <c r="A17" s="366" t="s">
        <v>739</v>
      </c>
      <c r="B17" s="366">
        <f>SUM(B2:B16)</f>
        <v>222</v>
      </c>
      <c r="C17" s="366">
        <f t="shared" ref="C17:E17" si="4">SUM(C2:C15)</f>
        <v>80</v>
      </c>
      <c r="D17" s="366">
        <f t="shared" si="4"/>
        <v>35</v>
      </c>
      <c r="E17" s="366">
        <f t="shared" si="4"/>
        <v>115</v>
      </c>
      <c r="F17" s="367">
        <f t="shared" si="3"/>
        <v>0.3603603604</v>
      </c>
      <c r="G17" s="366">
        <f>SUM(G2:G16)</f>
        <v>279</v>
      </c>
      <c r="M17" s="365" t="s">
        <v>733</v>
      </c>
      <c r="N17" s="365" t="s">
        <v>652</v>
      </c>
    </row>
    <row r="18">
      <c r="F18" s="168"/>
    </row>
    <row r="19">
      <c r="F19" s="168"/>
      <c r="K19" s="352" t="s">
        <v>740</v>
      </c>
      <c r="L19" s="352" t="s">
        <v>801</v>
      </c>
      <c r="M19" s="352" t="s">
        <v>802</v>
      </c>
    </row>
    <row r="20">
      <c r="F20" s="168"/>
      <c r="I20" s="16" t="s">
        <v>286</v>
      </c>
      <c r="J20" s="17"/>
      <c r="K20" s="115"/>
      <c r="L20" s="115"/>
      <c r="M20" s="354" t="str">
        <f t="shared" ref="M20:M22" si="5">L20/K20</f>
        <v>#DIV/0!</v>
      </c>
    </row>
    <row r="21" ht="15.75" customHeight="1">
      <c r="F21" s="168"/>
      <c r="I21" s="16" t="s">
        <v>273</v>
      </c>
      <c r="J21" s="17"/>
      <c r="K21" s="158"/>
      <c r="L21" s="158"/>
      <c r="M21" s="358" t="str">
        <f t="shared" si="5"/>
        <v>#DIV/0!</v>
      </c>
    </row>
    <row r="22" ht="15.75" customHeight="1">
      <c r="F22" s="168"/>
      <c r="I22" s="16"/>
      <c r="J22" s="17"/>
      <c r="K22" s="158"/>
      <c r="L22" s="158"/>
      <c r="M22" s="358" t="str">
        <f t="shared" si="5"/>
        <v>#DIV/0!</v>
      </c>
    </row>
    <row r="23" ht="15.75" customHeight="1">
      <c r="F23" s="168"/>
      <c r="I23" s="16"/>
      <c r="J23" s="17"/>
      <c r="K23" s="158"/>
      <c r="L23" s="158"/>
      <c r="M23" s="358"/>
    </row>
    <row r="24" ht="15.75" customHeight="1">
      <c r="F24" s="168"/>
      <c r="I24" s="16"/>
      <c r="J24" s="17"/>
      <c r="K24" s="158"/>
      <c r="L24" s="158"/>
      <c r="M24" s="358"/>
    </row>
    <row r="25" ht="15.75" customHeight="1">
      <c r="F25" s="168"/>
    </row>
    <row r="26" ht="15.75" customHeight="1">
      <c r="F26" s="168"/>
    </row>
    <row r="27" ht="15.75" customHeight="1">
      <c r="F27" s="168"/>
    </row>
    <row r="28" ht="15.75" customHeight="1">
      <c r="F28" s="168"/>
    </row>
    <row r="29" ht="15.75" customHeight="1">
      <c r="F29" s="168"/>
    </row>
    <row r="30" ht="15.75" customHeight="1">
      <c r="F30" s="168"/>
    </row>
    <row r="31" ht="15.75" customHeight="1">
      <c r="F31" s="168"/>
    </row>
    <row r="32" ht="15.75" customHeight="1">
      <c r="F32" s="168"/>
    </row>
    <row r="33" ht="15.75" customHeight="1">
      <c r="F33" s="168"/>
    </row>
    <row r="34" ht="15.75" customHeight="1">
      <c r="F34" s="168"/>
    </row>
    <row r="35" ht="15.75" customHeight="1">
      <c r="F35" s="168"/>
    </row>
    <row r="36" ht="15.75" customHeight="1">
      <c r="F36" s="168"/>
    </row>
    <row r="37" ht="15.75" customHeight="1">
      <c r="F37" s="168"/>
    </row>
    <row r="38" ht="15.75" customHeight="1">
      <c r="F38" s="168"/>
    </row>
    <row r="39" ht="15.75" customHeight="1">
      <c r="F39" s="168"/>
    </row>
    <row r="40" ht="15.75" customHeight="1">
      <c r="F40" s="168"/>
    </row>
    <row r="41" ht="15.75" customHeight="1">
      <c r="F41" s="168"/>
    </row>
    <row r="42" ht="15.75" customHeight="1">
      <c r="F42" s="168"/>
    </row>
    <row r="43" ht="15.75" customHeight="1">
      <c r="F43" s="168"/>
    </row>
    <row r="44" ht="15.75" customHeight="1">
      <c r="F44" s="168"/>
    </row>
    <row r="45" ht="15.75" customHeight="1">
      <c r="F45" s="168"/>
    </row>
    <row r="46" ht="15.75" customHeight="1">
      <c r="F46" s="168"/>
    </row>
    <row r="47" ht="15.75" customHeight="1">
      <c r="F47" s="168"/>
    </row>
    <row r="48" ht="15.75" customHeight="1">
      <c r="F48" s="168"/>
    </row>
    <row r="49" ht="15.75" customHeight="1">
      <c r="F49" s="168"/>
    </row>
    <row r="50" ht="15.75" customHeight="1">
      <c r="F50" s="168"/>
    </row>
    <row r="51" ht="15.75" customHeight="1">
      <c r="F51" s="168"/>
    </row>
    <row r="52" ht="15.75" customHeight="1">
      <c r="F52" s="168"/>
    </row>
    <row r="53" ht="15.75" customHeight="1">
      <c r="F53" s="168"/>
    </row>
    <row r="54" ht="15.75" customHeight="1">
      <c r="F54" s="168"/>
    </row>
    <row r="55" ht="15.75" customHeight="1">
      <c r="F55" s="168"/>
    </row>
    <row r="56" ht="15.75" customHeight="1">
      <c r="F56" s="168"/>
    </row>
    <row r="57" ht="15.75" customHeight="1">
      <c r="F57" s="168"/>
    </row>
    <row r="58" ht="15.75" customHeight="1">
      <c r="F58" s="168"/>
    </row>
    <row r="59" ht="15.75" customHeight="1">
      <c r="F59" s="168"/>
    </row>
    <row r="60" ht="15.75" customHeight="1">
      <c r="F60" s="168"/>
    </row>
    <row r="61" ht="15.75" customHeight="1">
      <c r="F61" s="168"/>
    </row>
    <row r="62" ht="15.75" customHeight="1">
      <c r="F62" s="168"/>
    </row>
    <row r="63" ht="15.75" customHeight="1">
      <c r="F63" s="168"/>
    </row>
    <row r="64" ht="15.75" customHeight="1">
      <c r="F64" s="168"/>
    </row>
    <row r="65" ht="15.75" customHeight="1">
      <c r="F65" s="168"/>
    </row>
    <row r="66" ht="15.75" customHeight="1">
      <c r="F66" s="168"/>
    </row>
    <row r="67" ht="15.75" customHeight="1">
      <c r="F67" s="168"/>
    </row>
    <row r="68" ht="15.75" customHeight="1">
      <c r="F68" s="168"/>
    </row>
    <row r="69" ht="15.75" customHeight="1">
      <c r="F69" s="168"/>
    </row>
    <row r="70" ht="15.75" customHeight="1">
      <c r="F70" s="168"/>
    </row>
    <row r="71" ht="15.75" customHeight="1">
      <c r="F71" s="168"/>
    </row>
    <row r="72" ht="15.75" customHeight="1">
      <c r="F72" s="168"/>
    </row>
    <row r="73" ht="15.75" customHeight="1">
      <c r="F73" s="168"/>
    </row>
    <row r="74" ht="15.75" customHeight="1">
      <c r="F74" s="168"/>
    </row>
    <row r="75" ht="15.75" customHeight="1">
      <c r="F75" s="168"/>
    </row>
    <row r="76" ht="15.75" customHeight="1">
      <c r="F76" s="168"/>
    </row>
    <row r="77" ht="15.75" customHeight="1">
      <c r="F77" s="168"/>
    </row>
    <row r="78" ht="15.75" customHeight="1">
      <c r="F78" s="168"/>
    </row>
    <row r="79" ht="15.75" customHeight="1">
      <c r="F79" s="168"/>
    </row>
    <row r="80" ht="15.75" customHeight="1">
      <c r="F80" s="168"/>
    </row>
    <row r="81" ht="15.75" customHeight="1">
      <c r="F81" s="168"/>
    </row>
    <row r="82" ht="15.75" customHeight="1">
      <c r="F82" s="168"/>
    </row>
    <row r="83" ht="15.75" customHeight="1">
      <c r="F83" s="168"/>
    </row>
    <row r="84" ht="15.75" customHeight="1">
      <c r="F84" s="168"/>
    </row>
    <row r="85" ht="15.75" customHeight="1">
      <c r="F85" s="168"/>
    </row>
    <row r="86" ht="15.75" customHeight="1">
      <c r="F86" s="168"/>
    </row>
    <row r="87" ht="15.75" customHeight="1">
      <c r="F87" s="168"/>
    </row>
    <row r="88" ht="15.75" customHeight="1">
      <c r="F88" s="168"/>
    </row>
    <row r="89" ht="15.75" customHeight="1">
      <c r="F89" s="168"/>
    </row>
    <row r="90" ht="15.75" customHeight="1">
      <c r="F90" s="168"/>
    </row>
    <row r="91" ht="15.75" customHeight="1">
      <c r="F91" s="168"/>
    </row>
    <row r="92" ht="15.75" customHeight="1">
      <c r="F92" s="168"/>
    </row>
    <row r="93" ht="15.75" customHeight="1">
      <c r="F93" s="168"/>
    </row>
    <row r="94" ht="15.75" customHeight="1">
      <c r="F94" s="168"/>
    </row>
    <row r="95" ht="15.75" customHeight="1">
      <c r="F95" s="168"/>
    </row>
    <row r="96" ht="15.75" customHeight="1">
      <c r="F96" s="168"/>
    </row>
    <row r="97" ht="15.75" customHeight="1">
      <c r="F97" s="168"/>
    </row>
    <row r="98" ht="15.75" customHeight="1">
      <c r="F98" s="168"/>
    </row>
    <row r="99" ht="15.75" customHeight="1">
      <c r="F99" s="168"/>
    </row>
    <row r="100" ht="15.75" customHeight="1">
      <c r="F100" s="168"/>
    </row>
    <row r="101" ht="15.75" customHeight="1">
      <c r="F101" s="168"/>
    </row>
    <row r="102" ht="15.75" customHeight="1">
      <c r="F102" s="168"/>
    </row>
    <row r="103" ht="15.75" customHeight="1">
      <c r="F103" s="168"/>
    </row>
    <row r="104" ht="15.75" customHeight="1">
      <c r="F104" s="168"/>
    </row>
    <row r="105" ht="15.75" customHeight="1">
      <c r="F105" s="168"/>
    </row>
    <row r="106" ht="15.75" customHeight="1">
      <c r="F106" s="168"/>
    </row>
    <row r="107" ht="15.75" customHeight="1">
      <c r="F107" s="168"/>
    </row>
    <row r="108" ht="15.75" customHeight="1">
      <c r="F108" s="168"/>
    </row>
    <row r="109" ht="15.75" customHeight="1">
      <c r="F109" s="168"/>
    </row>
    <row r="110" ht="15.75" customHeight="1">
      <c r="F110" s="168"/>
    </row>
    <row r="111" ht="15.75" customHeight="1">
      <c r="F111" s="168"/>
    </row>
    <row r="112" ht="15.75" customHeight="1">
      <c r="F112" s="168"/>
    </row>
    <row r="113" ht="15.75" customHeight="1">
      <c r="F113" s="168"/>
    </row>
    <row r="114" ht="15.75" customHeight="1">
      <c r="F114" s="168"/>
    </row>
    <row r="115" ht="15.75" customHeight="1">
      <c r="F115" s="168"/>
    </row>
    <row r="116" ht="15.75" customHeight="1">
      <c r="F116" s="168"/>
    </row>
    <row r="117" ht="15.75" customHeight="1">
      <c r="F117" s="168"/>
    </row>
    <row r="118" ht="15.75" customHeight="1">
      <c r="F118" s="168"/>
    </row>
    <row r="119" ht="15.75" customHeight="1">
      <c r="F119" s="168"/>
    </row>
    <row r="120" ht="15.75" customHeight="1">
      <c r="F120" s="168"/>
    </row>
    <row r="121" ht="15.75" customHeight="1">
      <c r="F121" s="168"/>
    </row>
    <row r="122" ht="15.75" customHeight="1">
      <c r="F122" s="168"/>
    </row>
    <row r="123" ht="15.75" customHeight="1">
      <c r="F123" s="168"/>
    </row>
    <row r="124" ht="15.75" customHeight="1">
      <c r="F124" s="168"/>
    </row>
    <row r="125" ht="15.75" customHeight="1">
      <c r="F125" s="168"/>
    </row>
    <row r="126" ht="15.75" customHeight="1">
      <c r="F126" s="168"/>
    </row>
    <row r="127" ht="15.75" customHeight="1">
      <c r="F127" s="168"/>
    </row>
    <row r="128" ht="15.75" customHeight="1">
      <c r="F128" s="168"/>
    </row>
    <row r="129" ht="15.75" customHeight="1">
      <c r="F129" s="168"/>
    </row>
    <row r="130" ht="15.75" customHeight="1">
      <c r="F130" s="168"/>
    </row>
    <row r="131" ht="15.75" customHeight="1">
      <c r="F131" s="168"/>
    </row>
    <row r="132" ht="15.75" customHeight="1">
      <c r="F132" s="168"/>
    </row>
    <row r="133" ht="15.75" customHeight="1">
      <c r="F133" s="168"/>
    </row>
    <row r="134" ht="15.75" customHeight="1">
      <c r="F134" s="168"/>
    </row>
    <row r="135" ht="15.75" customHeight="1">
      <c r="F135" s="168"/>
    </row>
    <row r="136" ht="15.75" customHeight="1">
      <c r="F136" s="168"/>
    </row>
    <row r="137" ht="15.75" customHeight="1">
      <c r="F137" s="168"/>
    </row>
    <row r="138" ht="15.75" customHeight="1">
      <c r="F138" s="168"/>
    </row>
    <row r="139" ht="15.75" customHeight="1">
      <c r="F139" s="168"/>
    </row>
    <row r="140" ht="15.75" customHeight="1">
      <c r="F140" s="168"/>
    </row>
    <row r="141" ht="15.75" customHeight="1">
      <c r="F141" s="168"/>
    </row>
    <row r="142" ht="15.75" customHeight="1">
      <c r="F142" s="168"/>
    </row>
    <row r="143" ht="15.75" customHeight="1">
      <c r="F143" s="168"/>
    </row>
    <row r="144" ht="15.75" customHeight="1">
      <c r="F144" s="168"/>
    </row>
    <row r="145" ht="15.75" customHeight="1">
      <c r="F145" s="168"/>
    </row>
    <row r="146" ht="15.75" customHeight="1">
      <c r="F146" s="168"/>
    </row>
    <row r="147" ht="15.75" customHeight="1">
      <c r="F147" s="168"/>
    </row>
    <row r="148" ht="15.75" customHeight="1">
      <c r="F148" s="168"/>
    </row>
    <row r="149" ht="15.75" customHeight="1">
      <c r="F149" s="168"/>
    </row>
    <row r="150" ht="15.75" customHeight="1">
      <c r="F150" s="168"/>
    </row>
    <row r="151" ht="15.75" customHeight="1">
      <c r="F151" s="168"/>
    </row>
    <row r="152" ht="15.75" customHeight="1">
      <c r="F152" s="168"/>
    </row>
    <row r="153" ht="15.75" customHeight="1">
      <c r="F153" s="168"/>
    </row>
    <row r="154" ht="15.75" customHeight="1">
      <c r="F154" s="168"/>
    </row>
    <row r="155" ht="15.75" customHeight="1">
      <c r="F155" s="168"/>
    </row>
    <row r="156" ht="15.75" customHeight="1">
      <c r="F156" s="168"/>
    </row>
    <row r="157" ht="15.75" customHeight="1">
      <c r="F157" s="168"/>
    </row>
    <row r="158" ht="15.75" customHeight="1">
      <c r="F158" s="168"/>
    </row>
    <row r="159" ht="15.75" customHeight="1">
      <c r="F159" s="168"/>
    </row>
    <row r="160" ht="15.75" customHeight="1">
      <c r="F160" s="168"/>
    </row>
    <row r="161" ht="15.75" customHeight="1">
      <c r="F161" s="168"/>
    </row>
    <row r="162" ht="15.75" customHeight="1">
      <c r="F162" s="168"/>
    </row>
    <row r="163" ht="15.75" customHeight="1">
      <c r="F163" s="168"/>
    </row>
    <row r="164" ht="15.75" customHeight="1">
      <c r="F164" s="168"/>
    </row>
    <row r="165" ht="15.75" customHeight="1">
      <c r="F165" s="168"/>
    </row>
    <row r="166" ht="15.75" customHeight="1">
      <c r="F166" s="168"/>
    </row>
    <row r="167" ht="15.75" customHeight="1">
      <c r="F167" s="168"/>
    </row>
    <row r="168" ht="15.75" customHeight="1">
      <c r="F168" s="168"/>
    </row>
    <row r="169" ht="15.75" customHeight="1">
      <c r="F169" s="168"/>
    </row>
    <row r="170" ht="15.75" customHeight="1">
      <c r="F170" s="168"/>
    </row>
    <row r="171" ht="15.75" customHeight="1">
      <c r="F171" s="168"/>
    </row>
    <row r="172" ht="15.75" customHeight="1">
      <c r="F172" s="168"/>
    </row>
    <row r="173" ht="15.75" customHeight="1">
      <c r="F173" s="168"/>
    </row>
    <row r="174" ht="15.75" customHeight="1">
      <c r="F174" s="168"/>
    </row>
    <row r="175" ht="15.75" customHeight="1">
      <c r="F175" s="168"/>
    </row>
    <row r="176" ht="15.75" customHeight="1">
      <c r="F176" s="168"/>
    </row>
    <row r="177" ht="15.75" customHeight="1">
      <c r="F177" s="168"/>
    </row>
    <row r="178" ht="15.75" customHeight="1">
      <c r="F178" s="168"/>
    </row>
    <row r="179" ht="15.75" customHeight="1">
      <c r="F179" s="168"/>
    </row>
    <row r="180" ht="15.75" customHeight="1">
      <c r="F180" s="168"/>
    </row>
    <row r="181" ht="15.75" customHeight="1">
      <c r="F181" s="168"/>
    </row>
    <row r="182" ht="15.75" customHeight="1">
      <c r="F182" s="168"/>
    </row>
    <row r="183" ht="15.75" customHeight="1">
      <c r="F183" s="168"/>
    </row>
    <row r="184" ht="15.75" customHeight="1">
      <c r="F184" s="168"/>
    </row>
    <row r="185" ht="15.75" customHeight="1">
      <c r="F185" s="168"/>
    </row>
    <row r="186" ht="15.75" customHeight="1">
      <c r="F186" s="168"/>
    </row>
    <row r="187" ht="15.75" customHeight="1">
      <c r="F187" s="168"/>
    </row>
    <row r="188" ht="15.75" customHeight="1">
      <c r="F188" s="168"/>
    </row>
    <row r="189" ht="15.75" customHeight="1">
      <c r="F189" s="168"/>
    </row>
    <row r="190" ht="15.75" customHeight="1">
      <c r="F190" s="168"/>
    </row>
    <row r="191" ht="15.75" customHeight="1">
      <c r="F191" s="168"/>
    </row>
    <row r="192" ht="15.75" customHeight="1">
      <c r="F192" s="168"/>
    </row>
    <row r="193" ht="15.75" customHeight="1">
      <c r="F193" s="168"/>
    </row>
    <row r="194" ht="15.75" customHeight="1">
      <c r="F194" s="168"/>
    </row>
    <row r="195" ht="15.75" customHeight="1">
      <c r="F195" s="168"/>
    </row>
    <row r="196" ht="15.75" customHeight="1">
      <c r="F196" s="168"/>
    </row>
    <row r="197" ht="15.75" customHeight="1">
      <c r="F197" s="168"/>
    </row>
    <row r="198" ht="15.75" customHeight="1">
      <c r="F198" s="168"/>
    </row>
    <row r="199" ht="15.75" customHeight="1">
      <c r="F199" s="168"/>
    </row>
    <row r="200" ht="15.75" customHeight="1">
      <c r="F200" s="168"/>
    </row>
    <row r="201" ht="15.75" customHeight="1">
      <c r="F201" s="168"/>
    </row>
    <row r="202" ht="15.75" customHeight="1">
      <c r="F202" s="168"/>
    </row>
    <row r="203" ht="15.75" customHeight="1">
      <c r="F203" s="168"/>
    </row>
    <row r="204" ht="15.75" customHeight="1">
      <c r="F204" s="168"/>
    </row>
    <row r="205" ht="15.75" customHeight="1">
      <c r="F205" s="168"/>
    </row>
    <row r="206" ht="15.75" customHeight="1">
      <c r="F206" s="168"/>
    </row>
    <row r="207" ht="15.75" customHeight="1">
      <c r="F207" s="168"/>
    </row>
    <row r="208" ht="15.75" customHeight="1">
      <c r="F208" s="168"/>
    </row>
    <row r="209" ht="15.75" customHeight="1">
      <c r="F209" s="168"/>
    </row>
    <row r="210" ht="15.75" customHeight="1">
      <c r="F210" s="168"/>
    </row>
    <row r="211" ht="15.75" customHeight="1">
      <c r="F211" s="168"/>
    </row>
    <row r="212" ht="15.75" customHeight="1">
      <c r="F212" s="168"/>
    </row>
    <row r="213" ht="15.75" customHeight="1">
      <c r="F213" s="168"/>
    </row>
    <row r="214" ht="15.75" customHeight="1">
      <c r="F214" s="168"/>
    </row>
    <row r="215" ht="15.75" customHeight="1">
      <c r="F215" s="168"/>
    </row>
    <row r="216" ht="15.75" customHeight="1">
      <c r="F216" s="168"/>
    </row>
    <row r="217" ht="15.75" customHeight="1">
      <c r="F217" s="168"/>
    </row>
    <row r="218" ht="15.75" customHeight="1">
      <c r="F218" s="168"/>
    </row>
    <row r="219" ht="15.75" customHeight="1">
      <c r="F219" s="168"/>
    </row>
    <row r="220" ht="15.75" customHeight="1">
      <c r="F220" s="168"/>
    </row>
    <row r="221" ht="15.75" customHeight="1">
      <c r="F221" s="168"/>
    </row>
    <row r="222" ht="15.75" customHeight="1">
      <c r="F222" s="168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I22:J22"/>
    <mergeCell ref="I23:J23"/>
    <mergeCell ref="I24:J24"/>
    <mergeCell ref="M1:Q1"/>
    <mergeCell ref="I2:J2"/>
    <mergeCell ref="I3:J3"/>
    <mergeCell ref="I4:J4"/>
    <mergeCell ref="I5:J5"/>
    <mergeCell ref="I20:J20"/>
    <mergeCell ref="I21:J21"/>
  </mergeCells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5.71"/>
    <col customWidth="1" min="2" max="5" width="8.71"/>
    <col customWidth="1" min="6" max="6" width="11.71"/>
    <col customWidth="1" min="7" max="7" width="8.71"/>
    <col customWidth="1" min="8" max="8" width="6.43"/>
    <col customWidth="1" min="9" max="14" width="8.71"/>
    <col customWidth="1" min="15" max="15" width="15.14"/>
    <col customWidth="1" min="16" max="16" width="8.71"/>
    <col customWidth="1" min="17" max="17" width="15.29"/>
    <col customWidth="1" min="18" max="18" width="8.71"/>
    <col customWidth="1" min="19" max="19" width="11.0"/>
    <col customWidth="1" min="20" max="20" width="8.71"/>
  </cols>
  <sheetData>
    <row r="1">
      <c r="A1" s="352" t="s">
        <v>220</v>
      </c>
      <c r="B1" s="352" t="s">
        <v>7</v>
      </c>
      <c r="C1" s="352" t="s">
        <v>2</v>
      </c>
      <c r="D1" s="352" t="s">
        <v>6</v>
      </c>
      <c r="E1" s="352" t="s">
        <v>367</v>
      </c>
      <c r="F1" s="352" t="s">
        <v>795</v>
      </c>
      <c r="G1" s="352" t="s">
        <v>705</v>
      </c>
      <c r="H1" s="163"/>
      <c r="M1" s="163"/>
      <c r="N1" s="304" t="s">
        <v>708</v>
      </c>
      <c r="O1" s="5"/>
      <c r="P1" s="5"/>
      <c r="Q1" s="5"/>
      <c r="R1" s="5"/>
      <c r="S1" s="305"/>
      <c r="T1" s="163"/>
    </row>
    <row r="2">
      <c r="A2" s="115" t="s">
        <v>119</v>
      </c>
      <c r="B2" s="115">
        <v>129.0</v>
      </c>
      <c r="C2" s="115">
        <v>61.0</v>
      </c>
      <c r="D2" s="115">
        <v>22.0</v>
      </c>
      <c r="E2" s="115">
        <f t="shared" ref="E2:E17" si="1">C2+D2</f>
        <v>83</v>
      </c>
      <c r="F2" s="354">
        <f t="shared" ref="F2:F9" si="2">C2/B2</f>
        <v>0.4728682171</v>
      </c>
      <c r="G2" s="115">
        <v>72.0</v>
      </c>
      <c r="K2" s="31"/>
      <c r="N2" s="318">
        <v>43178.0</v>
      </c>
      <c r="O2" s="163" t="s">
        <v>651</v>
      </c>
      <c r="P2" s="163">
        <v>4.0</v>
      </c>
      <c r="Q2" s="163" t="s">
        <v>783</v>
      </c>
      <c r="R2" s="163">
        <v>11.0</v>
      </c>
    </row>
    <row r="3">
      <c r="A3" s="134" t="s">
        <v>228</v>
      </c>
      <c r="B3" s="134">
        <v>70.0</v>
      </c>
      <c r="C3" s="134">
        <v>45.0</v>
      </c>
      <c r="D3" s="134">
        <v>21.0</v>
      </c>
      <c r="E3" s="134">
        <f t="shared" si="1"/>
        <v>66</v>
      </c>
      <c r="F3" s="356">
        <f t="shared" si="2"/>
        <v>0.6428571429</v>
      </c>
      <c r="G3" s="134">
        <v>22.0</v>
      </c>
      <c r="N3" s="315">
        <v>43185.0</v>
      </c>
      <c r="O3" s="316" t="s">
        <v>783</v>
      </c>
      <c r="P3" s="316">
        <v>14.0</v>
      </c>
      <c r="Q3" s="316" t="s">
        <v>679</v>
      </c>
      <c r="R3" s="316">
        <v>16.0</v>
      </c>
    </row>
    <row r="4">
      <c r="A4" s="158" t="s">
        <v>157</v>
      </c>
      <c r="B4" s="158">
        <v>48.0</v>
      </c>
      <c r="C4" s="158">
        <v>15.0</v>
      </c>
      <c r="D4" s="158">
        <v>10.0</v>
      </c>
      <c r="E4" s="158">
        <f t="shared" si="1"/>
        <v>25</v>
      </c>
      <c r="F4" s="358">
        <f t="shared" si="2"/>
        <v>0.3125</v>
      </c>
      <c r="G4" s="158">
        <v>69.0</v>
      </c>
      <c r="N4" s="318">
        <v>43199.0</v>
      </c>
      <c r="O4" s="163" t="s">
        <v>697</v>
      </c>
      <c r="P4" s="163">
        <v>5.0</v>
      </c>
      <c r="Q4" s="163" t="s">
        <v>783</v>
      </c>
      <c r="R4" s="163">
        <v>17.0</v>
      </c>
    </row>
    <row r="5">
      <c r="A5" s="134" t="s">
        <v>154</v>
      </c>
      <c r="B5" s="134">
        <v>37.0</v>
      </c>
      <c r="C5" s="134">
        <v>21.0</v>
      </c>
      <c r="D5" s="134">
        <v>17.0</v>
      </c>
      <c r="E5" s="134">
        <f t="shared" si="1"/>
        <v>38</v>
      </c>
      <c r="F5" s="356">
        <f t="shared" si="2"/>
        <v>0.5675675676</v>
      </c>
      <c r="G5" s="134">
        <v>25.0</v>
      </c>
      <c r="N5" s="315">
        <v>43207.0</v>
      </c>
      <c r="O5" s="316" t="s">
        <v>693</v>
      </c>
      <c r="P5" s="316">
        <v>22.0</v>
      </c>
      <c r="Q5" s="316" t="s">
        <v>783</v>
      </c>
      <c r="R5" s="316">
        <v>15.0</v>
      </c>
    </row>
    <row r="6">
      <c r="A6" s="158" t="s">
        <v>183</v>
      </c>
      <c r="B6" s="158">
        <v>24.0</v>
      </c>
      <c r="C6" s="158">
        <v>9.0</v>
      </c>
      <c r="D6" s="158">
        <v>2.0</v>
      </c>
      <c r="E6" s="158">
        <f t="shared" si="1"/>
        <v>11</v>
      </c>
      <c r="F6" s="358">
        <f t="shared" si="2"/>
        <v>0.375</v>
      </c>
      <c r="G6" s="158">
        <v>38.0</v>
      </c>
      <c r="N6" s="318">
        <v>43212.0</v>
      </c>
      <c r="O6" s="163" t="s">
        <v>783</v>
      </c>
      <c r="P6" s="163">
        <v>18.0</v>
      </c>
      <c r="Q6" s="163" t="s">
        <v>684</v>
      </c>
      <c r="R6" s="163">
        <v>8.0</v>
      </c>
    </row>
    <row r="7">
      <c r="A7" s="134" t="s">
        <v>162</v>
      </c>
      <c r="B7" s="134">
        <v>17.0</v>
      </c>
      <c r="C7" s="134">
        <v>10.0</v>
      </c>
      <c r="D7" s="134">
        <v>3.0</v>
      </c>
      <c r="E7" s="134">
        <f t="shared" si="1"/>
        <v>13</v>
      </c>
      <c r="F7" s="356">
        <f t="shared" si="2"/>
        <v>0.5882352941</v>
      </c>
      <c r="G7" s="134">
        <v>10.0</v>
      </c>
      <c r="N7" s="315">
        <v>43214.0</v>
      </c>
      <c r="O7" s="316" t="s">
        <v>700</v>
      </c>
      <c r="P7" s="316">
        <v>9.0</v>
      </c>
      <c r="Q7" s="316" t="s">
        <v>783</v>
      </c>
      <c r="R7" s="316">
        <v>6.0</v>
      </c>
    </row>
    <row r="8">
      <c r="A8" s="158" t="s">
        <v>229</v>
      </c>
      <c r="B8" s="158">
        <v>1.0</v>
      </c>
      <c r="C8" s="158">
        <v>1.0</v>
      </c>
      <c r="D8" s="158">
        <v>0.0</v>
      </c>
      <c r="E8" s="158">
        <f t="shared" si="1"/>
        <v>1</v>
      </c>
      <c r="F8" s="358">
        <f t="shared" si="2"/>
        <v>1</v>
      </c>
      <c r="G8" s="158">
        <v>0.0</v>
      </c>
      <c r="J8" s="16" t="s">
        <v>724</v>
      </c>
      <c r="K8" s="17"/>
      <c r="L8" s="158">
        <v>167.0</v>
      </c>
      <c r="N8" s="310">
        <v>43219.0</v>
      </c>
      <c r="O8" s="29" t="s">
        <v>648</v>
      </c>
      <c r="P8" s="29">
        <v>18.0</v>
      </c>
      <c r="Q8" s="29" t="s">
        <v>783</v>
      </c>
      <c r="R8" s="29">
        <v>5.0</v>
      </c>
    </row>
    <row r="9">
      <c r="A9" s="134" t="s">
        <v>816</v>
      </c>
      <c r="B9" s="134">
        <v>2.0</v>
      </c>
      <c r="C9" s="134">
        <v>0.0</v>
      </c>
      <c r="D9" s="134">
        <v>4.0</v>
      </c>
      <c r="E9" s="134">
        <f t="shared" si="1"/>
        <v>4</v>
      </c>
      <c r="F9" s="356">
        <f t="shared" si="2"/>
        <v>0</v>
      </c>
      <c r="G9" s="134">
        <v>57.0</v>
      </c>
      <c r="J9" s="20" t="s">
        <v>726</v>
      </c>
      <c r="K9" s="17"/>
      <c r="L9" s="134">
        <v>161.0</v>
      </c>
      <c r="N9" s="317">
        <v>43221.0</v>
      </c>
      <c r="O9" s="7" t="s">
        <v>656</v>
      </c>
      <c r="P9" s="7">
        <v>10.0</v>
      </c>
      <c r="Q9" s="7" t="s">
        <v>783</v>
      </c>
      <c r="R9" s="7">
        <v>17.0</v>
      </c>
    </row>
    <row r="10">
      <c r="A10" s="158" t="s">
        <v>149</v>
      </c>
      <c r="B10" s="158">
        <v>0.0</v>
      </c>
      <c r="C10" s="158">
        <v>0.0</v>
      </c>
      <c r="D10" s="158">
        <v>0.0</v>
      </c>
      <c r="E10" s="158">
        <f t="shared" si="1"/>
        <v>0</v>
      </c>
      <c r="F10" s="358"/>
      <c r="G10" s="158">
        <v>17.0</v>
      </c>
      <c r="J10" s="16" t="s">
        <v>3</v>
      </c>
      <c r="K10" s="17"/>
      <c r="L10" s="158">
        <v>12.85</v>
      </c>
      <c r="N10" s="310">
        <v>43225.0</v>
      </c>
      <c r="O10" s="365" t="s">
        <v>783</v>
      </c>
      <c r="P10" s="365">
        <v>11.0</v>
      </c>
      <c r="Q10" s="365" t="s">
        <v>654</v>
      </c>
      <c r="R10" s="365">
        <v>18.0</v>
      </c>
    </row>
    <row r="11">
      <c r="A11" s="134" t="s">
        <v>187</v>
      </c>
      <c r="B11" s="134">
        <v>0.0</v>
      </c>
      <c r="C11" s="134">
        <v>0.0</v>
      </c>
      <c r="D11" s="134">
        <v>0.0</v>
      </c>
      <c r="E11" s="134">
        <f t="shared" si="1"/>
        <v>0</v>
      </c>
      <c r="F11" s="356"/>
      <c r="G11" s="134">
        <v>13.0</v>
      </c>
      <c r="J11" s="20" t="s">
        <v>729</v>
      </c>
      <c r="K11" s="17"/>
      <c r="L11" s="134">
        <v>13.42</v>
      </c>
      <c r="N11" s="317">
        <v>43228.0</v>
      </c>
      <c r="O11" s="7" t="s">
        <v>783</v>
      </c>
      <c r="P11" s="7">
        <v>14.0</v>
      </c>
      <c r="Q11" s="7" t="s">
        <v>666</v>
      </c>
      <c r="R11" s="7">
        <v>9.0</v>
      </c>
    </row>
    <row r="12">
      <c r="A12" s="158" t="s">
        <v>273</v>
      </c>
      <c r="B12" s="158">
        <v>7.0</v>
      </c>
      <c r="C12" s="158">
        <v>4.0</v>
      </c>
      <c r="D12" s="158">
        <v>0.0</v>
      </c>
      <c r="E12" s="158">
        <f t="shared" si="1"/>
        <v>4</v>
      </c>
      <c r="F12" s="358">
        <f>C12/B12</f>
        <v>0.5714285714</v>
      </c>
      <c r="G12" s="158">
        <v>14.0</v>
      </c>
      <c r="N12" s="318">
        <v>43231.0</v>
      </c>
      <c r="O12" s="163" t="s">
        <v>783</v>
      </c>
      <c r="P12" s="163">
        <v>17.0</v>
      </c>
      <c r="Q12" s="163" t="s">
        <v>698</v>
      </c>
      <c r="R12" s="163">
        <v>16.0</v>
      </c>
    </row>
    <row r="13">
      <c r="A13" s="134" t="s">
        <v>277</v>
      </c>
      <c r="B13" s="134">
        <v>0.0</v>
      </c>
      <c r="C13" s="134">
        <v>0.0</v>
      </c>
      <c r="D13" s="134">
        <v>1.0</v>
      </c>
      <c r="E13" s="134">
        <f t="shared" si="1"/>
        <v>1</v>
      </c>
      <c r="F13" s="356"/>
      <c r="G13" s="134">
        <v>0.0</v>
      </c>
      <c r="N13" s="317">
        <v>43235.0</v>
      </c>
      <c r="O13" s="7" t="s">
        <v>817</v>
      </c>
      <c r="P13" s="7">
        <v>6.0</v>
      </c>
      <c r="Q13" s="7" t="s">
        <v>818</v>
      </c>
      <c r="R13" s="7">
        <v>15.0</v>
      </c>
      <c r="S13" s="7" t="s">
        <v>771</v>
      </c>
    </row>
    <row r="14">
      <c r="A14" s="158" t="s">
        <v>811</v>
      </c>
      <c r="B14" s="158">
        <v>0.0</v>
      </c>
      <c r="C14" s="158">
        <v>0.0</v>
      </c>
      <c r="D14" s="158">
        <v>0.0</v>
      </c>
      <c r="E14" s="158">
        <f t="shared" si="1"/>
        <v>0</v>
      </c>
      <c r="F14" s="358"/>
      <c r="G14" s="158">
        <v>0.0</v>
      </c>
      <c r="N14" s="310">
        <v>43239.0</v>
      </c>
      <c r="O14" s="365" t="s">
        <v>819</v>
      </c>
      <c r="P14" s="365">
        <v>20.0</v>
      </c>
      <c r="Q14" s="365" t="s">
        <v>818</v>
      </c>
      <c r="R14" s="365">
        <v>10.0</v>
      </c>
      <c r="S14" s="365" t="s">
        <v>771</v>
      </c>
    </row>
    <row r="15">
      <c r="A15" s="134" t="s">
        <v>809</v>
      </c>
      <c r="B15" s="134">
        <v>2.0</v>
      </c>
      <c r="C15" s="134">
        <v>1.0</v>
      </c>
      <c r="D15" s="134">
        <v>0.0</v>
      </c>
      <c r="E15" s="134">
        <f t="shared" si="1"/>
        <v>1</v>
      </c>
      <c r="F15" s="356">
        <f t="shared" ref="F15:F16" si="3">C15/B15</f>
        <v>0.5</v>
      </c>
      <c r="G15" s="134">
        <v>3.0</v>
      </c>
    </row>
    <row r="16">
      <c r="A16" s="158" t="s">
        <v>820</v>
      </c>
      <c r="B16" s="158">
        <v>1.0</v>
      </c>
      <c r="C16" s="158">
        <v>0.0</v>
      </c>
      <c r="D16" s="158">
        <v>0.0</v>
      </c>
      <c r="E16" s="158">
        <f t="shared" si="1"/>
        <v>0</v>
      </c>
      <c r="F16" s="356">
        <f t="shared" si="3"/>
        <v>0</v>
      </c>
      <c r="G16" s="158">
        <v>3.0</v>
      </c>
    </row>
    <row r="17">
      <c r="A17" s="134" t="s">
        <v>821</v>
      </c>
      <c r="B17" s="134">
        <v>0.0</v>
      </c>
      <c r="C17" s="134">
        <v>0.0</v>
      </c>
      <c r="D17" s="134">
        <v>0.0</v>
      </c>
      <c r="E17" s="134">
        <f t="shared" si="1"/>
        <v>0</v>
      </c>
      <c r="F17" s="356"/>
      <c r="G17" s="134">
        <v>1.0</v>
      </c>
    </row>
    <row r="18">
      <c r="A18" s="361" t="s">
        <v>739</v>
      </c>
      <c r="B18" s="361">
        <f>SUM(B2:B15)</f>
        <v>337</v>
      </c>
      <c r="C18" s="361">
        <f t="shared" ref="C18:D18" si="4">SUM(C2:C17)</f>
        <v>167</v>
      </c>
      <c r="D18" s="361">
        <f t="shared" si="4"/>
        <v>80</v>
      </c>
      <c r="E18" s="361">
        <f>SUM(E2:E14)</f>
        <v>246</v>
      </c>
      <c r="F18" s="368">
        <f>C18/B18</f>
        <v>0.4955489614</v>
      </c>
      <c r="G18" s="361">
        <f>SUM(G2:G17)</f>
        <v>344</v>
      </c>
      <c r="N18" s="365" t="s">
        <v>733</v>
      </c>
      <c r="O18" s="365" t="s">
        <v>652</v>
      </c>
    </row>
    <row r="20">
      <c r="F20" s="168"/>
    </row>
    <row r="21" ht="15.75" customHeight="1">
      <c r="J21" s="352" t="s">
        <v>740</v>
      </c>
      <c r="K21" s="352" t="s">
        <v>801</v>
      </c>
      <c r="L21" s="352" t="s">
        <v>802</v>
      </c>
    </row>
    <row r="22" ht="15.75" customHeight="1">
      <c r="H22" s="16" t="s">
        <v>119</v>
      </c>
      <c r="I22" s="17"/>
      <c r="J22" s="115"/>
      <c r="K22" s="115"/>
      <c r="L22" s="354" t="str">
        <f t="shared" ref="L22:L24" si="5">K22/J22</f>
        <v>#DIV/0!</v>
      </c>
    </row>
    <row r="23" ht="15.75" customHeight="1">
      <c r="H23" s="16" t="s">
        <v>157</v>
      </c>
      <c r="I23" s="17"/>
      <c r="J23" s="158"/>
      <c r="K23" s="158"/>
      <c r="L23" s="358" t="str">
        <f t="shared" si="5"/>
        <v>#DIV/0!</v>
      </c>
    </row>
    <row r="24" ht="15.75" customHeight="1">
      <c r="H24" s="16"/>
      <c r="I24" s="17"/>
      <c r="J24" s="158"/>
      <c r="K24" s="158"/>
      <c r="L24" s="358" t="str">
        <f t="shared" si="5"/>
        <v>#DIV/0!</v>
      </c>
    </row>
    <row r="25" ht="15.75" customHeight="1">
      <c r="H25" s="16"/>
      <c r="I25" s="17"/>
      <c r="J25" s="158"/>
      <c r="K25" s="158"/>
      <c r="L25" s="358"/>
    </row>
    <row r="26" ht="15.75" customHeight="1">
      <c r="H26" s="16"/>
      <c r="I26" s="17"/>
      <c r="J26" s="158"/>
      <c r="K26" s="158"/>
      <c r="L26" s="358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H23:I23"/>
    <mergeCell ref="H24:I24"/>
    <mergeCell ref="H25:I25"/>
    <mergeCell ref="H26:I26"/>
    <mergeCell ref="N1:R1"/>
    <mergeCell ref="K2:L2"/>
    <mergeCell ref="J8:K8"/>
    <mergeCell ref="J9:K9"/>
    <mergeCell ref="J10:K10"/>
    <mergeCell ref="J11:K11"/>
    <mergeCell ref="H22:I22"/>
  </mergeCells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86"/>
    <col customWidth="1" min="2" max="5" width="8.71"/>
    <col customWidth="1" min="6" max="6" width="11.43"/>
    <col customWidth="1" min="7" max="14" width="8.71"/>
    <col customWidth="1" min="15" max="15" width="15.43"/>
    <col customWidth="1" min="16" max="16" width="8.71"/>
    <col customWidth="1" min="17" max="17" width="12.57"/>
    <col customWidth="1" min="18" max="19" width="8.71"/>
  </cols>
  <sheetData>
    <row r="1">
      <c r="A1" s="352" t="s">
        <v>220</v>
      </c>
      <c r="B1" s="352" t="s">
        <v>7</v>
      </c>
      <c r="C1" s="352" t="s">
        <v>2</v>
      </c>
      <c r="D1" s="352" t="s">
        <v>6</v>
      </c>
      <c r="E1" s="352" t="s">
        <v>367</v>
      </c>
      <c r="F1" s="352" t="s">
        <v>795</v>
      </c>
      <c r="G1" s="369" t="s">
        <v>705</v>
      </c>
      <c r="H1" s="163"/>
      <c r="J1" s="29"/>
      <c r="K1" s="29"/>
      <c r="L1" s="163"/>
      <c r="M1" s="29"/>
      <c r="N1" s="304" t="s">
        <v>708</v>
      </c>
      <c r="O1" s="5"/>
      <c r="P1" s="5"/>
      <c r="Q1" s="5"/>
      <c r="R1" s="5"/>
      <c r="S1" s="305"/>
    </row>
    <row r="2">
      <c r="A2" s="115" t="s">
        <v>130</v>
      </c>
      <c r="B2" s="115">
        <v>64.0</v>
      </c>
      <c r="C2" s="115">
        <v>36.0</v>
      </c>
      <c r="D2" s="115">
        <v>6.0</v>
      </c>
      <c r="E2" s="115">
        <f t="shared" ref="E2:E12" si="1">C2+D2</f>
        <v>42</v>
      </c>
      <c r="F2" s="354">
        <f t="shared" ref="F2:F10" si="2">C2/B2</f>
        <v>0.5625</v>
      </c>
      <c r="J2" s="31"/>
      <c r="L2" s="29"/>
      <c r="M2" s="29"/>
      <c r="N2" s="310">
        <v>43179.0</v>
      </c>
      <c r="O2" s="29" t="s">
        <v>783</v>
      </c>
      <c r="P2" s="365">
        <v>6.0</v>
      </c>
      <c r="Q2" s="365" t="s">
        <v>822</v>
      </c>
      <c r="R2" s="365">
        <v>14.0</v>
      </c>
    </row>
    <row r="3">
      <c r="A3" s="136" t="s">
        <v>228</v>
      </c>
      <c r="B3" s="136">
        <v>63.0</v>
      </c>
      <c r="C3" s="136">
        <v>29.0</v>
      </c>
      <c r="D3" s="136">
        <v>13.0</v>
      </c>
      <c r="E3" s="136">
        <f t="shared" si="1"/>
        <v>42</v>
      </c>
      <c r="F3" s="360">
        <f t="shared" si="2"/>
        <v>0.4603174603</v>
      </c>
      <c r="N3" s="315">
        <v>43186.0</v>
      </c>
      <c r="O3" s="316" t="s">
        <v>679</v>
      </c>
      <c r="P3" s="316">
        <v>24.0</v>
      </c>
      <c r="Q3" s="316" t="s">
        <v>783</v>
      </c>
      <c r="R3" s="316">
        <v>10.0</v>
      </c>
    </row>
    <row r="4">
      <c r="A4" s="158" t="s">
        <v>119</v>
      </c>
      <c r="B4" s="158">
        <v>55.0</v>
      </c>
      <c r="C4" s="158">
        <v>26.0</v>
      </c>
      <c r="D4" s="158">
        <v>20.0</v>
      </c>
      <c r="E4" s="158">
        <f t="shared" si="1"/>
        <v>46</v>
      </c>
      <c r="F4" s="358">
        <f t="shared" si="2"/>
        <v>0.4727272727</v>
      </c>
      <c r="N4" s="318">
        <v>43193.0</v>
      </c>
      <c r="O4" s="163" t="s">
        <v>783</v>
      </c>
      <c r="P4" s="163">
        <v>14.0</v>
      </c>
      <c r="Q4" s="163" t="s">
        <v>697</v>
      </c>
      <c r="R4" s="163">
        <v>10.0</v>
      </c>
    </row>
    <row r="5">
      <c r="A5" s="134" t="s">
        <v>157</v>
      </c>
      <c r="B5" s="134">
        <v>14.0</v>
      </c>
      <c r="C5" s="134">
        <v>7.0</v>
      </c>
      <c r="D5" s="134">
        <v>3.0</v>
      </c>
      <c r="E5" s="134">
        <f t="shared" si="1"/>
        <v>10</v>
      </c>
      <c r="F5" s="356">
        <f t="shared" si="2"/>
        <v>0.5</v>
      </c>
      <c r="N5" s="315">
        <v>43198.0</v>
      </c>
      <c r="O5" s="316" t="s">
        <v>783</v>
      </c>
      <c r="P5" s="316">
        <v>6.0</v>
      </c>
      <c r="Q5" s="316" t="s">
        <v>648</v>
      </c>
      <c r="R5" s="316">
        <v>17.0</v>
      </c>
    </row>
    <row r="6">
      <c r="A6" s="158" t="s">
        <v>154</v>
      </c>
      <c r="B6" s="158">
        <v>21.0</v>
      </c>
      <c r="C6" s="158">
        <v>6.0</v>
      </c>
      <c r="D6" s="158">
        <v>9.0</v>
      </c>
      <c r="E6" s="158">
        <f t="shared" si="1"/>
        <v>15</v>
      </c>
      <c r="F6" s="358">
        <f t="shared" si="2"/>
        <v>0.2857142857</v>
      </c>
      <c r="N6" s="310">
        <v>43201.0</v>
      </c>
      <c r="O6" s="365" t="s">
        <v>783</v>
      </c>
      <c r="P6" s="365">
        <v>10.0</v>
      </c>
      <c r="Q6" s="365" t="s">
        <v>693</v>
      </c>
      <c r="R6" s="365">
        <v>15.0</v>
      </c>
    </row>
    <row r="7">
      <c r="A7" s="134" t="s">
        <v>243</v>
      </c>
      <c r="B7" s="134">
        <v>3.0</v>
      </c>
      <c r="C7" s="134">
        <v>1.0</v>
      </c>
      <c r="D7" s="134">
        <v>1.0</v>
      </c>
      <c r="E7" s="134">
        <f t="shared" si="1"/>
        <v>2</v>
      </c>
      <c r="F7" s="356">
        <f t="shared" si="2"/>
        <v>0.3333333333</v>
      </c>
      <c r="J7" s="20" t="s">
        <v>724</v>
      </c>
      <c r="K7" s="17"/>
      <c r="L7" s="134">
        <v>110.0</v>
      </c>
      <c r="N7" s="317">
        <v>43213.0</v>
      </c>
      <c r="O7" s="7" t="s">
        <v>684</v>
      </c>
      <c r="P7" s="7">
        <v>14.0</v>
      </c>
      <c r="Q7" s="7" t="s">
        <v>783</v>
      </c>
      <c r="R7" s="7">
        <v>17.0</v>
      </c>
    </row>
    <row r="8">
      <c r="A8" s="158" t="s">
        <v>183</v>
      </c>
      <c r="B8" s="158">
        <v>6.0</v>
      </c>
      <c r="C8" s="158">
        <v>4.0</v>
      </c>
      <c r="D8" s="158">
        <v>0.0</v>
      </c>
      <c r="E8" s="158">
        <f t="shared" si="1"/>
        <v>4</v>
      </c>
      <c r="F8" s="358">
        <f t="shared" si="2"/>
        <v>0.6666666667</v>
      </c>
      <c r="J8" s="16" t="s">
        <v>726</v>
      </c>
      <c r="K8" s="17"/>
      <c r="L8" s="158">
        <v>193.0</v>
      </c>
      <c r="N8" s="310">
        <v>43215.0</v>
      </c>
      <c r="O8" s="365" t="s">
        <v>783</v>
      </c>
      <c r="P8" s="365">
        <v>3.0</v>
      </c>
      <c r="Q8" s="365" t="s">
        <v>700</v>
      </c>
      <c r="R8" s="365">
        <v>15.0</v>
      </c>
    </row>
    <row r="9">
      <c r="A9" s="134" t="s">
        <v>162</v>
      </c>
      <c r="B9" s="134">
        <v>3.0</v>
      </c>
      <c r="C9" s="134">
        <v>1.0</v>
      </c>
      <c r="D9" s="134">
        <v>0.0</v>
      </c>
      <c r="E9" s="134">
        <f t="shared" si="1"/>
        <v>1</v>
      </c>
      <c r="F9" s="356">
        <f t="shared" si="2"/>
        <v>0.3333333333</v>
      </c>
      <c r="J9" s="20" t="s">
        <v>3</v>
      </c>
      <c r="K9" s="17"/>
      <c r="L9" s="134">
        <v>9.17</v>
      </c>
      <c r="N9" s="315">
        <v>43222.0</v>
      </c>
      <c r="O9" s="316" t="s">
        <v>783</v>
      </c>
      <c r="P9" s="316">
        <v>3.0</v>
      </c>
      <c r="Q9" s="316" t="s">
        <v>656</v>
      </c>
      <c r="R9" s="316">
        <v>16.0</v>
      </c>
    </row>
    <row r="10">
      <c r="A10" s="158" t="s">
        <v>131</v>
      </c>
      <c r="B10" s="158">
        <v>1.0</v>
      </c>
      <c r="C10" s="158">
        <v>0.0</v>
      </c>
      <c r="D10" s="158">
        <v>1.0</v>
      </c>
      <c r="E10" s="158">
        <f t="shared" si="1"/>
        <v>1</v>
      </c>
      <c r="F10" s="358">
        <f t="shared" si="2"/>
        <v>0</v>
      </c>
      <c r="J10" s="16" t="s">
        <v>729</v>
      </c>
      <c r="K10" s="17"/>
      <c r="L10" s="158">
        <v>16.08</v>
      </c>
      <c r="N10" s="310">
        <v>43226.0</v>
      </c>
      <c r="O10" s="365" t="s">
        <v>783</v>
      </c>
      <c r="P10" s="365">
        <v>8.0</v>
      </c>
      <c r="Q10" s="365" t="s">
        <v>654</v>
      </c>
      <c r="R10" s="365">
        <v>18.0</v>
      </c>
    </row>
    <row r="11">
      <c r="A11" s="134" t="s">
        <v>149</v>
      </c>
      <c r="B11" s="134">
        <v>0.0</v>
      </c>
      <c r="C11" s="134">
        <v>0.0</v>
      </c>
      <c r="D11" s="134">
        <v>0.0</v>
      </c>
      <c r="E11" s="134">
        <f t="shared" si="1"/>
        <v>0</v>
      </c>
      <c r="F11" s="134"/>
      <c r="N11" s="315">
        <v>43229.0</v>
      </c>
      <c r="O11" s="316" t="s">
        <v>666</v>
      </c>
      <c r="P11" s="316">
        <v>11.0</v>
      </c>
      <c r="Q11" s="316" t="s">
        <v>783</v>
      </c>
      <c r="R11" s="316">
        <v>10.0</v>
      </c>
    </row>
    <row r="12">
      <c r="A12" s="158" t="s">
        <v>240</v>
      </c>
      <c r="B12" s="158">
        <v>0.0</v>
      </c>
      <c r="C12" s="158">
        <v>0.0</v>
      </c>
      <c r="D12" s="158">
        <v>0.0</v>
      </c>
      <c r="E12" s="158">
        <f t="shared" si="1"/>
        <v>0</v>
      </c>
      <c r="F12" s="158"/>
      <c r="N12" s="310">
        <v>43232.0</v>
      </c>
      <c r="O12" s="365" t="s">
        <v>698</v>
      </c>
      <c r="P12" s="365">
        <v>17.0</v>
      </c>
      <c r="Q12" s="365" t="s">
        <v>783</v>
      </c>
      <c r="R12" s="365">
        <v>14.0</v>
      </c>
    </row>
    <row r="13">
      <c r="A13" s="366" t="s">
        <v>739</v>
      </c>
      <c r="B13" s="366">
        <f t="shared" ref="B13:E13" si="3">SUM(B2:B12)</f>
        <v>230</v>
      </c>
      <c r="C13" s="366">
        <f t="shared" si="3"/>
        <v>110</v>
      </c>
      <c r="D13" s="366">
        <f t="shared" si="3"/>
        <v>53</v>
      </c>
      <c r="E13" s="366">
        <f t="shared" si="3"/>
        <v>163</v>
      </c>
      <c r="F13" s="367">
        <f>C13/B13</f>
        <v>0.4782608696</v>
      </c>
      <c r="N13" s="315">
        <v>43236.0</v>
      </c>
      <c r="O13" s="316" t="s">
        <v>823</v>
      </c>
      <c r="P13" s="316">
        <v>12.0</v>
      </c>
      <c r="Q13" s="316" t="s">
        <v>824</v>
      </c>
      <c r="R13" s="316">
        <v>22.0</v>
      </c>
      <c r="S13" s="316" t="s">
        <v>771</v>
      </c>
    </row>
    <row r="17">
      <c r="I17" s="352" t="s">
        <v>740</v>
      </c>
      <c r="J17" s="352" t="s">
        <v>801</v>
      </c>
      <c r="K17" s="352" t="s">
        <v>802</v>
      </c>
      <c r="N17" s="365" t="s">
        <v>733</v>
      </c>
      <c r="O17" s="365" t="s">
        <v>652</v>
      </c>
    </row>
    <row r="18">
      <c r="G18" s="16" t="s">
        <v>119</v>
      </c>
      <c r="H18" s="17"/>
      <c r="I18" s="115"/>
      <c r="J18" s="115"/>
      <c r="K18" s="354" t="str">
        <f t="shared" ref="K18:K20" si="4">J18/I18</f>
        <v>#DIV/0!</v>
      </c>
    </row>
    <row r="19">
      <c r="G19" s="16" t="s">
        <v>157</v>
      </c>
      <c r="H19" s="17"/>
      <c r="I19" s="158"/>
      <c r="J19" s="158"/>
      <c r="K19" s="358" t="str">
        <f t="shared" si="4"/>
        <v>#DIV/0!</v>
      </c>
    </row>
    <row r="20">
      <c r="G20" s="16"/>
      <c r="H20" s="17"/>
      <c r="I20" s="158"/>
      <c r="J20" s="158"/>
      <c r="K20" s="358" t="str">
        <f t="shared" si="4"/>
        <v>#DIV/0!</v>
      </c>
    </row>
    <row r="21" ht="15.75" customHeight="1">
      <c r="G21" s="16"/>
      <c r="H21" s="17"/>
      <c r="I21" s="158"/>
      <c r="J21" s="158"/>
      <c r="K21" s="358"/>
    </row>
    <row r="22" ht="15.75" customHeight="1">
      <c r="G22" s="16"/>
      <c r="H22" s="17"/>
      <c r="I22" s="158"/>
      <c r="J22" s="158"/>
      <c r="K22" s="358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G19:H19"/>
    <mergeCell ref="G20:H20"/>
    <mergeCell ref="G21:H21"/>
    <mergeCell ref="G22:H22"/>
    <mergeCell ref="N1:R1"/>
    <mergeCell ref="J2:K2"/>
    <mergeCell ref="J7:K7"/>
    <mergeCell ref="J8:K8"/>
    <mergeCell ref="J9:K9"/>
    <mergeCell ref="J10:K10"/>
    <mergeCell ref="G18:H18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5.71"/>
    <col customWidth="1" min="5" max="5" width="9.43"/>
    <col customWidth="1" min="6" max="11" width="8.71"/>
  </cols>
  <sheetData>
    <row r="1">
      <c r="A1" s="32" t="s">
        <v>117</v>
      </c>
      <c r="B1" s="33"/>
      <c r="C1" s="33"/>
      <c r="D1" s="33"/>
      <c r="E1" s="17"/>
      <c r="F1" s="29"/>
      <c r="G1" s="32" t="s">
        <v>118</v>
      </c>
      <c r="H1" s="33"/>
      <c r="I1" s="33"/>
      <c r="J1" s="33"/>
      <c r="K1" s="17"/>
    </row>
    <row r="2">
      <c r="A2" s="16" t="s">
        <v>119</v>
      </c>
      <c r="B2" s="17"/>
      <c r="C2" s="34" t="s">
        <v>120</v>
      </c>
      <c r="D2" s="34">
        <v>2015.0</v>
      </c>
      <c r="E2" s="34" t="s">
        <v>121</v>
      </c>
      <c r="G2" s="16" t="s">
        <v>122</v>
      </c>
      <c r="H2" s="17"/>
      <c r="I2" s="34" t="s">
        <v>123</v>
      </c>
      <c r="J2" s="34">
        <v>2007.0</v>
      </c>
      <c r="K2" s="34" t="s">
        <v>124</v>
      </c>
    </row>
    <row r="3">
      <c r="A3" s="35" t="s">
        <v>125</v>
      </c>
      <c r="B3" s="17"/>
      <c r="C3" s="36" t="s">
        <v>123</v>
      </c>
      <c r="D3" s="36">
        <v>2021.0</v>
      </c>
      <c r="E3" s="37" t="s">
        <v>121</v>
      </c>
      <c r="G3" s="20" t="s">
        <v>126</v>
      </c>
      <c r="H3" s="17"/>
      <c r="I3" s="38" t="s">
        <v>123</v>
      </c>
      <c r="J3" s="38">
        <v>2007.0</v>
      </c>
      <c r="K3" s="38" t="s">
        <v>124</v>
      </c>
    </row>
    <row r="4">
      <c r="A4" s="39" t="s">
        <v>127</v>
      </c>
      <c r="B4" s="17"/>
      <c r="C4" s="34" t="s">
        <v>120</v>
      </c>
      <c r="D4" s="40">
        <v>2021.0</v>
      </c>
      <c r="E4" s="34" t="s">
        <v>121</v>
      </c>
      <c r="G4" s="16" t="s">
        <v>128</v>
      </c>
      <c r="H4" s="17"/>
      <c r="I4" s="34" t="s">
        <v>129</v>
      </c>
      <c r="J4" s="34">
        <v>2010.0</v>
      </c>
      <c r="K4" s="34" t="s">
        <v>121</v>
      </c>
    </row>
    <row r="5">
      <c r="C5" s="31"/>
      <c r="D5" s="31"/>
      <c r="E5" s="31"/>
      <c r="G5" s="20" t="s">
        <v>130</v>
      </c>
      <c r="H5" s="17"/>
      <c r="I5" s="38" t="s">
        <v>123</v>
      </c>
      <c r="J5" s="38">
        <v>2014.0</v>
      </c>
      <c r="K5" s="38" t="s">
        <v>124</v>
      </c>
    </row>
    <row r="6">
      <c r="C6" s="31"/>
      <c r="D6" s="31"/>
      <c r="E6" s="31"/>
      <c r="G6" s="16" t="s">
        <v>119</v>
      </c>
      <c r="H6" s="17"/>
      <c r="I6" s="34" t="s">
        <v>120</v>
      </c>
      <c r="J6" s="34">
        <v>2014.0</v>
      </c>
      <c r="K6" s="34" t="s">
        <v>124</v>
      </c>
    </row>
    <row r="7">
      <c r="C7" s="31"/>
      <c r="D7" s="31"/>
      <c r="E7" s="31"/>
      <c r="G7" s="20" t="s">
        <v>131</v>
      </c>
      <c r="H7" s="17"/>
      <c r="I7" s="38" t="s">
        <v>132</v>
      </c>
      <c r="J7" s="38">
        <v>2014.0</v>
      </c>
      <c r="K7" s="38" t="s">
        <v>124</v>
      </c>
    </row>
    <row r="8">
      <c r="C8" s="31"/>
      <c r="D8" s="31"/>
      <c r="E8" s="31"/>
      <c r="G8" s="16" t="s">
        <v>119</v>
      </c>
      <c r="H8" s="17"/>
      <c r="I8" s="34" t="s">
        <v>120</v>
      </c>
      <c r="J8" s="34">
        <v>2015.0</v>
      </c>
      <c r="K8" s="34" t="s">
        <v>133</v>
      </c>
    </row>
    <row r="9">
      <c r="C9" s="31"/>
      <c r="D9" s="31"/>
      <c r="E9" s="31"/>
      <c r="G9" s="20" t="s">
        <v>134</v>
      </c>
      <c r="H9" s="17"/>
      <c r="I9" s="38" t="s">
        <v>123</v>
      </c>
      <c r="J9" s="38">
        <v>2015.0</v>
      </c>
      <c r="K9" s="38" t="s">
        <v>121</v>
      </c>
    </row>
    <row r="10">
      <c r="C10" s="31"/>
      <c r="D10" s="31"/>
      <c r="E10" s="31"/>
      <c r="G10" s="16" t="s">
        <v>131</v>
      </c>
      <c r="H10" s="17"/>
      <c r="I10" s="34" t="s">
        <v>132</v>
      </c>
      <c r="J10" s="34">
        <v>2015.0</v>
      </c>
      <c r="K10" s="34" t="s">
        <v>121</v>
      </c>
    </row>
    <row r="11">
      <c r="D11" s="31"/>
      <c r="E11" s="31"/>
      <c r="G11" s="41" t="s">
        <v>125</v>
      </c>
      <c r="H11" s="17"/>
      <c r="I11" s="38" t="s">
        <v>123</v>
      </c>
      <c r="J11" s="36">
        <v>2021.0</v>
      </c>
      <c r="K11" s="37" t="s">
        <v>133</v>
      </c>
    </row>
    <row r="12">
      <c r="D12" s="31"/>
      <c r="E12" s="31"/>
      <c r="G12" s="39" t="s">
        <v>135</v>
      </c>
      <c r="H12" s="17"/>
      <c r="I12" s="34" t="s">
        <v>120</v>
      </c>
      <c r="J12" s="40">
        <v>2021.0</v>
      </c>
      <c r="K12" s="34" t="s">
        <v>133</v>
      </c>
    </row>
    <row r="13">
      <c r="D13" s="31"/>
      <c r="E13" s="31"/>
      <c r="G13" s="41" t="s">
        <v>136</v>
      </c>
      <c r="H13" s="17"/>
      <c r="I13" s="42" t="s">
        <v>123</v>
      </c>
      <c r="J13" s="36">
        <v>2021.0</v>
      </c>
      <c r="K13" s="38" t="s">
        <v>121</v>
      </c>
    </row>
    <row r="14">
      <c r="E14" s="31"/>
      <c r="G14" s="39" t="s">
        <v>137</v>
      </c>
      <c r="H14" s="17"/>
      <c r="I14" s="40" t="s">
        <v>123</v>
      </c>
      <c r="J14" s="40">
        <v>2021.0</v>
      </c>
      <c r="K14" s="34" t="s">
        <v>121</v>
      </c>
    </row>
    <row r="15">
      <c r="E15" s="31"/>
      <c r="G15" s="41" t="s">
        <v>138</v>
      </c>
      <c r="H15" s="17"/>
      <c r="I15" s="38" t="s">
        <v>132</v>
      </c>
      <c r="J15" s="36">
        <v>2021.0</v>
      </c>
      <c r="K15" s="38" t="s">
        <v>121</v>
      </c>
    </row>
    <row r="16">
      <c r="E16" s="31"/>
      <c r="G16" s="39" t="s">
        <v>139</v>
      </c>
      <c r="H16" s="17"/>
      <c r="I16" s="34" t="s">
        <v>132</v>
      </c>
      <c r="J16" s="40">
        <v>2021.0</v>
      </c>
      <c r="K16" s="34" t="s">
        <v>124</v>
      </c>
    </row>
    <row r="17">
      <c r="I17" s="31"/>
      <c r="J17" s="31"/>
    </row>
    <row r="18">
      <c r="I18" s="31"/>
      <c r="J18" s="31"/>
    </row>
    <row r="19">
      <c r="I19" s="31"/>
    </row>
    <row r="20">
      <c r="I20" s="31"/>
    </row>
    <row r="21" ht="15.75" customHeight="1">
      <c r="I21" s="31"/>
    </row>
    <row r="22" ht="15.75" customHeight="1">
      <c r="I22" s="31"/>
    </row>
    <row r="23" ht="15.75" customHeight="1">
      <c r="I23" s="31"/>
    </row>
    <row r="24" ht="15.75" customHeight="1">
      <c r="I24" s="31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A1:E1"/>
    <mergeCell ref="G1:K1"/>
    <mergeCell ref="A2:B2"/>
    <mergeCell ref="G2:H2"/>
    <mergeCell ref="A3:B3"/>
    <mergeCell ref="G3:H3"/>
    <mergeCell ref="A4:B4"/>
    <mergeCell ref="G11:H11"/>
    <mergeCell ref="G12:H12"/>
    <mergeCell ref="G13:H13"/>
    <mergeCell ref="G14:H14"/>
    <mergeCell ref="G15:H15"/>
    <mergeCell ref="G16:H16"/>
    <mergeCell ref="G4:H4"/>
    <mergeCell ref="G5:H5"/>
    <mergeCell ref="G6:H6"/>
    <mergeCell ref="G7:H7"/>
    <mergeCell ref="G8:H8"/>
    <mergeCell ref="G9:H9"/>
    <mergeCell ref="G10:H10"/>
  </mergeCells>
  <printOptions/>
  <pageMargins bottom="0.75" footer="0.0" header="0.0" left="0.7" right="0.7" top="0.75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71"/>
    <col customWidth="1" min="2" max="5" width="8.71"/>
    <col customWidth="1" min="6" max="6" width="16.29"/>
    <col customWidth="1" min="7" max="7" width="8.71"/>
    <col customWidth="1" min="8" max="8" width="2.57"/>
    <col customWidth="1" min="9" max="9" width="1.43"/>
    <col customWidth="1" min="10" max="10" width="13.14"/>
    <col customWidth="1" min="11" max="11" width="8.71"/>
    <col customWidth="1" min="12" max="12" width="10.86"/>
    <col customWidth="1" min="13" max="14" width="8.71"/>
    <col customWidth="1" min="15" max="15" width="16.14"/>
    <col customWidth="1" min="16" max="20" width="8.71"/>
  </cols>
  <sheetData>
    <row r="1">
      <c r="A1" s="370" t="s">
        <v>220</v>
      </c>
      <c r="B1" s="371" t="s">
        <v>7</v>
      </c>
      <c r="C1" s="371" t="s">
        <v>2</v>
      </c>
      <c r="D1" s="371" t="s">
        <v>6</v>
      </c>
      <c r="E1" s="371" t="s">
        <v>367</v>
      </c>
      <c r="F1" s="371" t="s">
        <v>795</v>
      </c>
      <c r="G1" s="372" t="s">
        <v>705</v>
      </c>
      <c r="H1" s="163"/>
      <c r="N1" s="304" t="s">
        <v>708</v>
      </c>
      <c r="O1" s="5"/>
      <c r="P1" s="5"/>
      <c r="Q1" s="5"/>
      <c r="R1" s="5"/>
      <c r="S1" s="305"/>
    </row>
    <row r="2">
      <c r="A2" s="115" t="s">
        <v>130</v>
      </c>
      <c r="B2" s="115"/>
      <c r="C2" s="115"/>
      <c r="D2" s="115"/>
      <c r="E2" s="115"/>
      <c r="F2" s="115"/>
      <c r="G2" s="115"/>
      <c r="N2" s="310">
        <v>43171.0</v>
      </c>
      <c r="O2" s="365" t="s">
        <v>783</v>
      </c>
      <c r="P2" s="365">
        <v>1.0</v>
      </c>
      <c r="Q2" s="365" t="s">
        <v>699</v>
      </c>
      <c r="R2" s="365">
        <v>9.0</v>
      </c>
    </row>
    <row r="3">
      <c r="A3" s="134" t="s">
        <v>228</v>
      </c>
      <c r="B3" s="134"/>
      <c r="C3" s="134"/>
      <c r="D3" s="134"/>
      <c r="E3" s="134"/>
      <c r="F3" s="134"/>
      <c r="G3" s="134"/>
      <c r="N3" s="315">
        <v>43173.0</v>
      </c>
      <c r="O3" s="316" t="s">
        <v>783</v>
      </c>
      <c r="P3" s="316">
        <v>6.0</v>
      </c>
      <c r="Q3" s="316" t="s">
        <v>684</v>
      </c>
      <c r="R3" s="316">
        <v>9.0</v>
      </c>
    </row>
    <row r="4">
      <c r="A4" s="158" t="s">
        <v>119</v>
      </c>
      <c r="B4" s="158"/>
      <c r="C4" s="158"/>
      <c r="D4" s="158"/>
      <c r="E4" s="158"/>
      <c r="F4" s="158"/>
      <c r="G4" s="158"/>
      <c r="N4" s="310">
        <v>43171.0</v>
      </c>
      <c r="O4" s="365" t="s">
        <v>783</v>
      </c>
      <c r="P4" s="365">
        <v>3.0</v>
      </c>
      <c r="Q4" s="365" t="s">
        <v>654</v>
      </c>
      <c r="R4" s="365">
        <v>19.0</v>
      </c>
      <c r="T4" s="365" t="s">
        <v>733</v>
      </c>
    </row>
    <row r="5">
      <c r="A5" s="134" t="s">
        <v>157</v>
      </c>
      <c r="B5" s="134"/>
      <c r="C5" s="134"/>
      <c r="D5" s="134"/>
      <c r="E5" s="134"/>
      <c r="F5" s="134"/>
      <c r="G5" s="134"/>
      <c r="J5" s="134" t="s">
        <v>724</v>
      </c>
      <c r="K5" s="134">
        <v>74.0</v>
      </c>
      <c r="N5" s="315">
        <v>43195.0</v>
      </c>
      <c r="O5" s="316" t="s">
        <v>783</v>
      </c>
      <c r="P5" s="316">
        <v>6.0</v>
      </c>
      <c r="Q5" s="316" t="s">
        <v>698</v>
      </c>
      <c r="R5" s="316">
        <v>16.0</v>
      </c>
      <c r="T5" s="365" t="s">
        <v>657</v>
      </c>
    </row>
    <row r="6">
      <c r="A6" s="158" t="s">
        <v>154</v>
      </c>
      <c r="B6" s="158"/>
      <c r="C6" s="158"/>
      <c r="D6" s="158"/>
      <c r="E6" s="158"/>
      <c r="F6" s="158"/>
      <c r="G6" s="158"/>
      <c r="J6" s="158" t="s">
        <v>825</v>
      </c>
      <c r="K6" s="158">
        <v>178.0</v>
      </c>
      <c r="N6" s="310">
        <v>43199.0</v>
      </c>
      <c r="O6" s="365" t="s">
        <v>651</v>
      </c>
      <c r="P6" s="365">
        <v>19.0</v>
      </c>
      <c r="Q6" s="365" t="s">
        <v>783</v>
      </c>
      <c r="R6" s="365">
        <v>6.0</v>
      </c>
    </row>
    <row r="7">
      <c r="A7" s="134" t="s">
        <v>816</v>
      </c>
      <c r="B7" s="134"/>
      <c r="C7" s="134"/>
      <c r="D7" s="134"/>
      <c r="E7" s="134"/>
      <c r="F7" s="134"/>
      <c r="G7" s="134"/>
      <c r="J7" s="134" t="s">
        <v>3</v>
      </c>
      <c r="K7" s="134">
        <v>6.17</v>
      </c>
      <c r="N7" s="315">
        <v>43206.0</v>
      </c>
      <c r="O7" s="316" t="s">
        <v>700</v>
      </c>
      <c r="P7" s="316">
        <v>19.0</v>
      </c>
      <c r="Q7" s="316" t="s">
        <v>783</v>
      </c>
      <c r="R7" s="316">
        <v>2.0</v>
      </c>
    </row>
    <row r="8">
      <c r="A8" s="158" t="s">
        <v>149</v>
      </c>
      <c r="B8" s="158"/>
      <c r="C8" s="158"/>
      <c r="D8" s="158"/>
      <c r="E8" s="158"/>
      <c r="F8" s="158"/>
      <c r="G8" s="158"/>
      <c r="J8" s="158" t="s">
        <v>729</v>
      </c>
      <c r="K8" s="158">
        <v>14.83</v>
      </c>
      <c r="N8" s="318">
        <v>43208.0</v>
      </c>
      <c r="O8" s="163" t="s">
        <v>697</v>
      </c>
      <c r="P8" s="163">
        <v>9.0</v>
      </c>
      <c r="Q8" s="163" t="s">
        <v>783</v>
      </c>
      <c r="R8" s="163">
        <v>16.0</v>
      </c>
    </row>
    <row r="9">
      <c r="A9" s="134" t="s">
        <v>183</v>
      </c>
      <c r="B9" s="134"/>
      <c r="C9" s="134"/>
      <c r="D9" s="134"/>
      <c r="E9" s="134"/>
      <c r="F9" s="134"/>
      <c r="G9" s="134"/>
      <c r="N9" s="315">
        <v>43212.0</v>
      </c>
      <c r="O9" s="316" t="s">
        <v>656</v>
      </c>
      <c r="P9" s="316">
        <v>13.0</v>
      </c>
      <c r="Q9" s="316" t="s">
        <v>783</v>
      </c>
      <c r="R9" s="316">
        <v>7.0</v>
      </c>
    </row>
    <row r="10">
      <c r="A10" s="158" t="s">
        <v>187</v>
      </c>
      <c r="B10" s="158"/>
      <c r="C10" s="158"/>
      <c r="D10" s="158"/>
      <c r="E10" s="158"/>
      <c r="F10" s="158"/>
      <c r="G10" s="158"/>
      <c r="N10" s="310">
        <v>43214.0</v>
      </c>
      <c r="O10" s="365" t="s">
        <v>695</v>
      </c>
      <c r="P10" s="365">
        <v>17.0</v>
      </c>
      <c r="Q10" s="365" t="s">
        <v>783</v>
      </c>
      <c r="R10" s="365">
        <v>7.0</v>
      </c>
    </row>
    <row r="11">
      <c r="A11" s="134" t="s">
        <v>210</v>
      </c>
      <c r="B11" s="134"/>
      <c r="C11" s="134"/>
      <c r="D11" s="134"/>
      <c r="E11" s="134"/>
      <c r="F11" s="134"/>
      <c r="G11" s="134"/>
      <c r="N11" s="315">
        <v>43216.0</v>
      </c>
      <c r="O11" s="316" t="s">
        <v>783</v>
      </c>
      <c r="P11" s="316">
        <v>6.0</v>
      </c>
      <c r="Q11" s="316" t="s">
        <v>666</v>
      </c>
      <c r="R11" s="316">
        <v>11.0</v>
      </c>
    </row>
    <row r="12">
      <c r="A12" s="158" t="s">
        <v>175</v>
      </c>
      <c r="B12" s="158"/>
      <c r="C12" s="158"/>
      <c r="D12" s="158"/>
      <c r="E12" s="158"/>
      <c r="F12" s="158"/>
      <c r="G12" s="158"/>
      <c r="N12" s="310">
        <v>43220.0</v>
      </c>
      <c r="O12" s="365" t="s">
        <v>783</v>
      </c>
      <c r="P12" s="365">
        <v>10.0</v>
      </c>
      <c r="Q12" s="365" t="s">
        <v>679</v>
      </c>
      <c r="R12" s="365">
        <v>17.0</v>
      </c>
    </row>
    <row r="13">
      <c r="A13" s="134" t="s">
        <v>341</v>
      </c>
      <c r="B13" s="134"/>
      <c r="C13" s="134"/>
      <c r="D13" s="134"/>
      <c r="E13" s="134"/>
      <c r="F13" s="134"/>
      <c r="G13" s="134"/>
      <c r="N13" s="315">
        <v>43223.0</v>
      </c>
      <c r="O13" s="316" t="s">
        <v>783</v>
      </c>
      <c r="P13" s="316">
        <v>3.0</v>
      </c>
      <c r="Q13" s="316" t="s">
        <v>651</v>
      </c>
      <c r="R13" s="316">
        <v>14.0</v>
      </c>
      <c r="S13" s="316" t="s">
        <v>771</v>
      </c>
    </row>
    <row r="14">
      <c r="A14" s="158" t="s">
        <v>826</v>
      </c>
      <c r="B14" s="158"/>
      <c r="C14" s="158"/>
      <c r="D14" s="158"/>
      <c r="E14" s="158"/>
      <c r="F14" s="158"/>
      <c r="G14" s="158"/>
    </row>
    <row r="17">
      <c r="E17" s="352" t="s">
        <v>740</v>
      </c>
      <c r="F17" s="352" t="s">
        <v>801</v>
      </c>
      <c r="G17" s="352" t="s">
        <v>802</v>
      </c>
    </row>
    <row r="18">
      <c r="C18" s="16" t="s">
        <v>119</v>
      </c>
      <c r="D18" s="17"/>
      <c r="E18" s="115">
        <v>6.0</v>
      </c>
      <c r="F18" s="115">
        <v>1.0</v>
      </c>
      <c r="G18" s="354">
        <f t="shared" ref="G18:G23" si="1">F18/E18</f>
        <v>0.1666666667</v>
      </c>
    </row>
    <row r="19">
      <c r="C19" s="16" t="s">
        <v>157</v>
      </c>
      <c r="D19" s="17"/>
      <c r="E19" s="158">
        <v>12.0</v>
      </c>
      <c r="F19" s="158">
        <v>3.0</v>
      </c>
      <c r="G19" s="358">
        <f t="shared" si="1"/>
        <v>0.25</v>
      </c>
    </row>
    <row r="20">
      <c r="C20" s="16" t="s">
        <v>341</v>
      </c>
      <c r="D20" s="17"/>
      <c r="E20" s="158">
        <v>1.0</v>
      </c>
      <c r="F20" s="158"/>
      <c r="G20" s="358">
        <f t="shared" si="1"/>
        <v>0</v>
      </c>
    </row>
    <row r="21" ht="15.75" customHeight="1">
      <c r="C21" s="16" t="s">
        <v>130</v>
      </c>
      <c r="D21" s="17"/>
      <c r="E21" s="158">
        <v>2.0</v>
      </c>
      <c r="F21" s="158">
        <v>1.0</v>
      </c>
      <c r="G21" s="358">
        <f t="shared" si="1"/>
        <v>0.5</v>
      </c>
    </row>
    <row r="22" ht="15.75" customHeight="1">
      <c r="C22" s="16" t="s">
        <v>183</v>
      </c>
      <c r="D22" s="17"/>
      <c r="E22" s="158">
        <v>2.0</v>
      </c>
      <c r="F22" s="158">
        <v>1.0</v>
      </c>
      <c r="G22" s="358">
        <f t="shared" si="1"/>
        <v>0.5</v>
      </c>
    </row>
    <row r="23" ht="15.75" customHeight="1">
      <c r="C23" s="16" t="s">
        <v>816</v>
      </c>
      <c r="D23" s="17"/>
      <c r="E23" s="158">
        <v>1.0</v>
      </c>
      <c r="F23" s="158"/>
      <c r="G23" s="358">
        <f t="shared" si="1"/>
        <v>0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N1:R1"/>
    <mergeCell ref="C18:D18"/>
    <mergeCell ref="C19:D19"/>
    <mergeCell ref="C20:D20"/>
    <mergeCell ref="C21:D21"/>
    <mergeCell ref="C22:D22"/>
    <mergeCell ref="C23:D23"/>
  </mergeCells>
  <printOptions/>
  <pageMargins bottom="0.75" footer="0.0" header="0.0" left="0.7" right="0.7" top="0.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43"/>
    <col customWidth="1" min="2" max="5" width="8.71"/>
    <col customWidth="1" min="6" max="6" width="12.43"/>
    <col customWidth="1" min="7" max="7" width="8.71"/>
    <col customWidth="1" min="8" max="8" width="2.29"/>
    <col customWidth="1" min="9" max="9" width="1.43"/>
    <col customWidth="1" min="10" max="10" width="1.14"/>
    <col customWidth="1" min="11" max="11" width="12.71"/>
    <col customWidth="1" min="12" max="12" width="12.43"/>
    <col customWidth="1" min="13" max="13" width="5.14"/>
    <col customWidth="1" min="14" max="18" width="8.71"/>
    <col customWidth="1" min="19" max="19" width="16.0"/>
    <col customWidth="1" min="20" max="20" width="8.71"/>
    <col customWidth="1" min="21" max="21" width="16.57"/>
    <col customWidth="1" min="22" max="22" width="8.71"/>
    <col customWidth="1" min="23" max="23" width="10.71"/>
  </cols>
  <sheetData>
    <row r="1">
      <c r="A1" s="352" t="s">
        <v>220</v>
      </c>
      <c r="B1" s="352" t="s">
        <v>7</v>
      </c>
      <c r="C1" s="352" t="s">
        <v>2</v>
      </c>
      <c r="D1" s="352" t="s">
        <v>6</v>
      </c>
      <c r="E1" s="352" t="s">
        <v>367</v>
      </c>
      <c r="F1" s="352" t="s">
        <v>795</v>
      </c>
      <c r="G1" s="352" t="s">
        <v>705</v>
      </c>
      <c r="H1" s="369"/>
      <c r="L1" s="369" t="s">
        <v>745</v>
      </c>
      <c r="R1" s="304" t="s">
        <v>708</v>
      </c>
      <c r="S1" s="5"/>
      <c r="T1" s="5"/>
      <c r="U1" s="5"/>
      <c r="V1" s="5"/>
      <c r="W1" s="305"/>
    </row>
    <row r="2">
      <c r="A2" s="115" t="s">
        <v>155</v>
      </c>
      <c r="B2" s="115">
        <v>17.0</v>
      </c>
      <c r="C2" s="115">
        <v>2.0</v>
      </c>
      <c r="D2" s="115">
        <v>5.0</v>
      </c>
      <c r="E2" s="115">
        <f t="shared" ref="E2:E7" si="1">SUM(C2:D2)</f>
        <v>7</v>
      </c>
      <c r="F2" s="354">
        <f t="shared" ref="F2:F12" si="2">C2/B2</f>
        <v>0.1176470588</v>
      </c>
      <c r="G2" s="115">
        <v>5.0</v>
      </c>
      <c r="K2" s="365" t="s">
        <v>827</v>
      </c>
      <c r="L2" s="29">
        <f>SUM(K15:K25)</f>
        <v>8</v>
      </c>
      <c r="R2" s="310">
        <v>43172.0</v>
      </c>
      <c r="S2" s="365" t="s">
        <v>699</v>
      </c>
      <c r="T2" s="365">
        <v>15.0</v>
      </c>
      <c r="U2" s="365" t="s">
        <v>783</v>
      </c>
      <c r="V2" s="365">
        <v>0.0</v>
      </c>
    </row>
    <row r="3">
      <c r="A3" s="134" t="s">
        <v>130</v>
      </c>
      <c r="B3" s="134">
        <v>6.0</v>
      </c>
      <c r="C3" s="134">
        <v>4.0</v>
      </c>
      <c r="D3" s="134">
        <v>0.0</v>
      </c>
      <c r="E3" s="134">
        <f t="shared" si="1"/>
        <v>4</v>
      </c>
      <c r="F3" s="356">
        <f t="shared" si="2"/>
        <v>0.6666666667</v>
      </c>
      <c r="G3" s="134">
        <v>3.0</v>
      </c>
      <c r="L3" s="168"/>
      <c r="N3" s="373"/>
      <c r="R3" s="317">
        <v>43174.0</v>
      </c>
      <c r="S3" s="7" t="s">
        <v>684</v>
      </c>
      <c r="T3" s="7">
        <v>4.0</v>
      </c>
      <c r="U3" s="7" t="s">
        <v>783</v>
      </c>
      <c r="V3" s="7">
        <v>15.0</v>
      </c>
    </row>
    <row r="4">
      <c r="A4" s="158" t="s">
        <v>134</v>
      </c>
      <c r="B4" s="158">
        <v>4.0</v>
      </c>
      <c r="C4" s="158">
        <v>4.0</v>
      </c>
      <c r="D4" s="158">
        <v>1.0</v>
      </c>
      <c r="E4" s="158">
        <f t="shared" si="1"/>
        <v>5</v>
      </c>
      <c r="F4" s="358">
        <f t="shared" si="2"/>
        <v>1</v>
      </c>
      <c r="G4" s="158">
        <v>2.0</v>
      </c>
      <c r="L4" s="374" t="s">
        <v>798</v>
      </c>
      <c r="M4" s="375"/>
      <c r="R4" s="310">
        <v>43179.0</v>
      </c>
      <c r="S4" s="365" t="s">
        <v>783</v>
      </c>
      <c r="T4" s="365">
        <v>7.0</v>
      </c>
      <c r="U4" s="365" t="s">
        <v>695</v>
      </c>
      <c r="V4" s="365">
        <v>17.0</v>
      </c>
    </row>
    <row r="5">
      <c r="A5" s="134" t="s">
        <v>146</v>
      </c>
      <c r="B5" s="134">
        <v>8.0</v>
      </c>
      <c r="C5" s="134">
        <v>3.0</v>
      </c>
      <c r="D5" s="134">
        <v>0.0</v>
      </c>
      <c r="E5" s="134">
        <f t="shared" si="1"/>
        <v>3</v>
      </c>
      <c r="F5" s="356">
        <f t="shared" si="2"/>
        <v>0.375</v>
      </c>
      <c r="G5" s="134">
        <v>3.0</v>
      </c>
      <c r="L5" s="376" t="str">
        <f>L2/N15</f>
        <v>#DIV/0!</v>
      </c>
      <c r="M5" s="377"/>
      <c r="R5" s="315">
        <v>43181.0</v>
      </c>
      <c r="S5" s="316" t="s">
        <v>654</v>
      </c>
      <c r="T5" s="316">
        <v>12.0</v>
      </c>
      <c r="U5" s="316" t="s">
        <v>783</v>
      </c>
      <c r="V5" s="316">
        <v>7.0</v>
      </c>
    </row>
    <row r="6">
      <c r="A6" s="158" t="s">
        <v>341</v>
      </c>
      <c r="B6" s="158">
        <v>3.0</v>
      </c>
      <c r="C6" s="158">
        <v>1.0</v>
      </c>
      <c r="D6" s="158">
        <v>0.0</v>
      </c>
      <c r="E6" s="158">
        <f t="shared" si="1"/>
        <v>1</v>
      </c>
      <c r="F6" s="358">
        <f t="shared" si="2"/>
        <v>0.3333333333</v>
      </c>
      <c r="G6" s="158">
        <v>7.0</v>
      </c>
      <c r="K6" s="29"/>
      <c r="L6" s="29"/>
      <c r="M6" s="29"/>
      <c r="R6" s="310">
        <v>43200.0</v>
      </c>
      <c r="S6" s="365" t="s">
        <v>783</v>
      </c>
      <c r="T6" s="365">
        <v>1.0</v>
      </c>
      <c r="U6" s="365" t="s">
        <v>651</v>
      </c>
      <c r="V6" s="365">
        <v>13.0</v>
      </c>
    </row>
    <row r="7">
      <c r="A7" s="134" t="s">
        <v>119</v>
      </c>
      <c r="B7" s="134">
        <v>11.0</v>
      </c>
      <c r="C7" s="134">
        <v>7.0</v>
      </c>
      <c r="D7" s="134">
        <v>0.0</v>
      </c>
      <c r="E7" s="134">
        <f t="shared" si="1"/>
        <v>7</v>
      </c>
      <c r="F7" s="356">
        <f t="shared" si="2"/>
        <v>0.6363636364</v>
      </c>
      <c r="G7" s="134">
        <v>1.0</v>
      </c>
      <c r="K7" s="29"/>
      <c r="L7" s="29"/>
      <c r="M7" s="29"/>
      <c r="R7" s="315">
        <v>43207.0</v>
      </c>
      <c r="S7" s="316" t="s">
        <v>783</v>
      </c>
      <c r="T7" s="316">
        <v>4.0</v>
      </c>
      <c r="U7" s="316" t="s">
        <v>700</v>
      </c>
      <c r="V7" s="316">
        <v>12.0</v>
      </c>
    </row>
    <row r="8">
      <c r="A8" s="158" t="s">
        <v>828</v>
      </c>
      <c r="B8" s="158">
        <v>14.0</v>
      </c>
      <c r="C8" s="158">
        <v>3.0</v>
      </c>
      <c r="D8" s="158">
        <v>2.0</v>
      </c>
      <c r="E8" s="158">
        <v>0.0</v>
      </c>
      <c r="F8" s="358">
        <f t="shared" si="2"/>
        <v>0.2142857143</v>
      </c>
      <c r="G8" s="158">
        <v>7.0</v>
      </c>
      <c r="K8" s="29"/>
      <c r="L8" s="29"/>
      <c r="M8" s="29"/>
      <c r="R8" s="318">
        <v>43209.0</v>
      </c>
      <c r="S8" s="163" t="s">
        <v>783</v>
      </c>
      <c r="T8" s="163">
        <v>15.0</v>
      </c>
      <c r="U8" s="163" t="s">
        <v>697</v>
      </c>
      <c r="V8" s="163">
        <v>3.0</v>
      </c>
    </row>
    <row r="9">
      <c r="A9" s="134" t="s">
        <v>210</v>
      </c>
      <c r="B9" s="134">
        <v>3.0</v>
      </c>
      <c r="C9" s="134">
        <v>0.0</v>
      </c>
      <c r="D9" s="134">
        <v>1.0</v>
      </c>
      <c r="E9" s="134">
        <v>0.0</v>
      </c>
      <c r="F9" s="356">
        <f t="shared" si="2"/>
        <v>0</v>
      </c>
      <c r="G9" s="134">
        <v>3.0</v>
      </c>
      <c r="K9" s="29"/>
      <c r="L9" s="29"/>
      <c r="M9" s="29"/>
      <c r="R9" s="315">
        <v>43214.0</v>
      </c>
      <c r="S9" s="316" t="s">
        <v>783</v>
      </c>
      <c r="T9" s="316">
        <v>10.0</v>
      </c>
      <c r="U9" s="316" t="s">
        <v>656</v>
      </c>
      <c r="V9" s="316">
        <v>15.0</v>
      </c>
    </row>
    <row r="10">
      <c r="A10" s="158" t="s">
        <v>166</v>
      </c>
      <c r="B10" s="158">
        <v>1.0</v>
      </c>
      <c r="C10" s="158">
        <v>1.0</v>
      </c>
      <c r="D10" s="158">
        <v>0.0</v>
      </c>
      <c r="E10" s="158">
        <v>0.0</v>
      </c>
      <c r="F10" s="358">
        <f t="shared" si="2"/>
        <v>1</v>
      </c>
      <c r="G10" s="158">
        <v>6.0</v>
      </c>
      <c r="R10" s="310">
        <v>43217.0</v>
      </c>
      <c r="S10" s="29" t="s">
        <v>666</v>
      </c>
      <c r="T10" s="29">
        <v>9.0</v>
      </c>
      <c r="U10" s="29" t="s">
        <v>783</v>
      </c>
      <c r="V10" s="29">
        <v>4.0</v>
      </c>
    </row>
    <row r="11">
      <c r="A11" s="134" t="s">
        <v>175</v>
      </c>
      <c r="B11" s="134">
        <v>2.0</v>
      </c>
      <c r="C11" s="134">
        <v>1.0</v>
      </c>
      <c r="D11" s="134">
        <v>0.0</v>
      </c>
      <c r="E11" s="134">
        <v>0.0</v>
      </c>
      <c r="F11" s="356">
        <f t="shared" si="2"/>
        <v>0.5</v>
      </c>
      <c r="G11" s="134">
        <v>2.0</v>
      </c>
      <c r="R11" s="315">
        <v>43221.0</v>
      </c>
      <c r="S11" s="316" t="s">
        <v>679</v>
      </c>
      <c r="T11" s="316">
        <v>9.0</v>
      </c>
      <c r="U11" s="316" t="s">
        <v>783</v>
      </c>
      <c r="V11" s="316">
        <v>5.0</v>
      </c>
    </row>
    <row r="12">
      <c r="A12" s="361" t="s">
        <v>739</v>
      </c>
      <c r="B12" s="361">
        <f t="shared" ref="B12:E12" si="3">SUM(B2:B11)</f>
        <v>69</v>
      </c>
      <c r="C12" s="361">
        <f t="shared" si="3"/>
        <v>26</v>
      </c>
      <c r="D12" s="361">
        <f t="shared" si="3"/>
        <v>9</v>
      </c>
      <c r="E12" s="361">
        <f t="shared" si="3"/>
        <v>27</v>
      </c>
      <c r="F12" s="368">
        <f t="shared" si="2"/>
        <v>0.3768115942</v>
      </c>
      <c r="G12" s="361">
        <f>SUM(G2:G11)</f>
        <v>39</v>
      </c>
      <c r="R12" s="310">
        <v>43222.0</v>
      </c>
      <c r="S12" s="365" t="s">
        <v>783</v>
      </c>
      <c r="T12" s="365">
        <v>6.0</v>
      </c>
      <c r="U12" s="365" t="s">
        <v>698</v>
      </c>
      <c r="V12" s="365">
        <v>12.0</v>
      </c>
    </row>
    <row r="13">
      <c r="R13" s="315">
        <v>43224.0</v>
      </c>
      <c r="S13" s="316" t="s">
        <v>783</v>
      </c>
      <c r="T13" s="316">
        <v>3.0</v>
      </c>
      <c r="U13" s="316" t="s">
        <v>679</v>
      </c>
      <c r="V13" s="316">
        <v>15.0</v>
      </c>
      <c r="W13" s="316" t="s">
        <v>771</v>
      </c>
    </row>
    <row r="14">
      <c r="K14" s="365" t="s">
        <v>745</v>
      </c>
      <c r="L14" s="365" t="s">
        <v>829</v>
      </c>
    </row>
    <row r="15">
      <c r="K15" s="365">
        <v>8.0</v>
      </c>
      <c r="L15" s="365">
        <v>23.0</v>
      </c>
    </row>
    <row r="16">
      <c r="R16" s="365" t="s">
        <v>733</v>
      </c>
      <c r="S16" s="365" t="s">
        <v>657</v>
      </c>
    </row>
    <row r="18">
      <c r="A18" s="16" t="s">
        <v>724</v>
      </c>
      <c r="B18" s="17"/>
      <c r="C18" s="158">
        <v>77.0</v>
      </c>
    </row>
    <row r="19">
      <c r="A19" s="20" t="s">
        <v>726</v>
      </c>
      <c r="B19" s="17"/>
      <c r="C19" s="134">
        <v>136.0</v>
      </c>
    </row>
    <row r="20">
      <c r="A20" s="16" t="s">
        <v>3</v>
      </c>
      <c r="B20" s="17"/>
      <c r="C20" s="158">
        <v>6.42</v>
      </c>
    </row>
    <row r="21" ht="15.75" customHeight="1">
      <c r="A21" s="20" t="s">
        <v>729</v>
      </c>
      <c r="B21" s="17"/>
      <c r="C21" s="134">
        <v>11.33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R1:V1"/>
    <mergeCell ref="N3:O3"/>
    <mergeCell ref="L4:M4"/>
    <mergeCell ref="L5:M5"/>
    <mergeCell ref="A18:B18"/>
    <mergeCell ref="A19:B19"/>
    <mergeCell ref="A20:B20"/>
    <mergeCell ref="A21:B21"/>
  </mergeCells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0"/>
    <col customWidth="1" min="2" max="5" width="8.71"/>
    <col customWidth="1" min="6" max="6" width="13.43"/>
    <col customWidth="1" min="7" max="7" width="8.71"/>
    <col customWidth="1" min="8" max="8" width="1.0"/>
    <col customWidth="1" min="9" max="9" width="1.57"/>
    <col customWidth="1" min="10" max="10" width="0.57"/>
    <col customWidth="1" min="11" max="11" width="13.14"/>
    <col customWidth="1" min="12" max="12" width="9.14"/>
    <col customWidth="1" min="13" max="13" width="2.57"/>
    <col customWidth="1" min="14" max="17" width="8.71"/>
    <col customWidth="1" min="18" max="18" width="16.57"/>
    <col customWidth="1" min="19" max="19" width="8.71"/>
    <col customWidth="1" min="20" max="20" width="15.57"/>
    <col customWidth="1" min="21" max="21" width="8.71"/>
    <col customWidth="1" min="22" max="22" width="11.14"/>
  </cols>
  <sheetData>
    <row r="1">
      <c r="A1" s="378" t="s">
        <v>220</v>
      </c>
      <c r="B1" s="378" t="s">
        <v>7</v>
      </c>
      <c r="C1" s="378" t="s">
        <v>2</v>
      </c>
      <c r="D1" s="378" t="s">
        <v>6</v>
      </c>
      <c r="E1" s="378" t="s">
        <v>367</v>
      </c>
      <c r="F1" s="378" t="s">
        <v>795</v>
      </c>
      <c r="G1" s="378" t="s">
        <v>705</v>
      </c>
      <c r="H1" s="163"/>
      <c r="L1" s="369" t="s">
        <v>745</v>
      </c>
      <c r="Q1" s="304" t="s">
        <v>708</v>
      </c>
      <c r="R1" s="5"/>
      <c r="S1" s="5"/>
      <c r="T1" s="5"/>
      <c r="U1" s="5"/>
      <c r="V1" s="305"/>
    </row>
    <row r="2">
      <c r="A2" s="115" t="s">
        <v>178</v>
      </c>
      <c r="B2" s="115">
        <v>50.0</v>
      </c>
      <c r="C2" s="115">
        <v>14.0</v>
      </c>
      <c r="D2" s="115">
        <v>6.0</v>
      </c>
      <c r="E2" s="115">
        <f t="shared" ref="E2:E12" si="1">C2+D2</f>
        <v>20</v>
      </c>
      <c r="F2" s="354">
        <f t="shared" ref="F2:F9" si="2">C2/B2</f>
        <v>0.28</v>
      </c>
      <c r="G2" s="115">
        <v>42.0</v>
      </c>
      <c r="K2" s="365" t="s">
        <v>830</v>
      </c>
      <c r="L2" s="365">
        <f>SUM(K13:K24)</f>
        <v>155</v>
      </c>
      <c r="Q2" s="310">
        <v>43176.0</v>
      </c>
      <c r="R2" s="365" t="s">
        <v>674</v>
      </c>
      <c r="S2" s="365">
        <v>12.0</v>
      </c>
      <c r="T2" s="365" t="s">
        <v>783</v>
      </c>
      <c r="U2" s="365">
        <v>9.0</v>
      </c>
    </row>
    <row r="3">
      <c r="A3" s="379" t="s">
        <v>146</v>
      </c>
      <c r="B3" s="379">
        <v>18.0</v>
      </c>
      <c r="C3" s="379">
        <v>6.0</v>
      </c>
      <c r="D3" s="379">
        <v>4.0</v>
      </c>
      <c r="E3" s="379">
        <f t="shared" si="1"/>
        <v>10</v>
      </c>
      <c r="F3" s="380">
        <f t="shared" si="2"/>
        <v>0.3333333333</v>
      </c>
      <c r="G3" s="379">
        <v>29.0</v>
      </c>
      <c r="K3" s="365" t="s">
        <v>177</v>
      </c>
      <c r="L3" s="365">
        <v>6.0</v>
      </c>
      <c r="Q3" s="381">
        <v>43180.0</v>
      </c>
      <c r="R3" s="382" t="s">
        <v>783</v>
      </c>
      <c r="S3" s="382">
        <v>2.0</v>
      </c>
      <c r="T3" s="382" t="s">
        <v>698</v>
      </c>
      <c r="U3" s="382">
        <v>10.0</v>
      </c>
    </row>
    <row r="4">
      <c r="A4" s="158" t="s">
        <v>155</v>
      </c>
      <c r="B4" s="158">
        <v>63.0</v>
      </c>
      <c r="C4" s="158">
        <v>11.0</v>
      </c>
      <c r="D4" s="158">
        <v>9.0</v>
      </c>
      <c r="E4" s="158">
        <f t="shared" si="1"/>
        <v>20</v>
      </c>
      <c r="F4" s="358">
        <f t="shared" si="2"/>
        <v>0.1746031746</v>
      </c>
      <c r="G4" s="158">
        <v>61.0</v>
      </c>
      <c r="Q4" s="318">
        <v>43188.0</v>
      </c>
      <c r="R4" s="163" t="s">
        <v>783</v>
      </c>
      <c r="S4" s="163">
        <v>5.0</v>
      </c>
      <c r="T4" s="163" t="s">
        <v>684</v>
      </c>
      <c r="U4" s="163">
        <v>4.0</v>
      </c>
    </row>
    <row r="5">
      <c r="A5" s="379" t="s">
        <v>341</v>
      </c>
      <c r="B5" s="379">
        <v>23.0</v>
      </c>
      <c r="C5" s="379">
        <v>7.0</v>
      </c>
      <c r="D5" s="379">
        <v>2.0</v>
      </c>
      <c r="E5" s="379">
        <f t="shared" si="1"/>
        <v>9</v>
      </c>
      <c r="F5" s="380">
        <f t="shared" si="2"/>
        <v>0.3043478261</v>
      </c>
      <c r="G5" s="379">
        <v>34.0</v>
      </c>
      <c r="K5" s="305"/>
      <c r="Q5" s="383">
        <v>43190.0</v>
      </c>
      <c r="R5" s="384" t="s">
        <v>697</v>
      </c>
      <c r="S5" s="384">
        <v>0.0</v>
      </c>
      <c r="T5" s="384" t="s">
        <v>783</v>
      </c>
      <c r="U5" s="384">
        <v>14.0</v>
      </c>
    </row>
    <row r="6">
      <c r="A6" s="158" t="s">
        <v>309</v>
      </c>
      <c r="B6" s="158">
        <v>17.0</v>
      </c>
      <c r="C6" s="158">
        <v>6.0</v>
      </c>
      <c r="D6" s="158">
        <v>0.0</v>
      </c>
      <c r="E6" s="158">
        <f t="shared" si="1"/>
        <v>6</v>
      </c>
      <c r="F6" s="358">
        <f t="shared" si="2"/>
        <v>0.3529411765</v>
      </c>
      <c r="G6" s="158">
        <v>13.0</v>
      </c>
      <c r="K6" s="373"/>
      <c r="Q6" s="310">
        <v>43194.0</v>
      </c>
      <c r="R6" s="365" t="s">
        <v>656</v>
      </c>
      <c r="S6" s="365">
        <v>8.0</v>
      </c>
      <c r="T6" s="365" t="s">
        <v>783</v>
      </c>
      <c r="U6" s="365">
        <v>5.0</v>
      </c>
    </row>
    <row r="7">
      <c r="A7" s="379" t="s">
        <v>345</v>
      </c>
      <c r="B7" s="379">
        <v>9.0</v>
      </c>
      <c r="C7" s="379">
        <v>3.0</v>
      </c>
      <c r="D7" s="379">
        <v>1.0</v>
      </c>
      <c r="E7" s="379">
        <f t="shared" si="1"/>
        <v>4</v>
      </c>
      <c r="F7" s="380">
        <f t="shared" si="2"/>
        <v>0.3333333333</v>
      </c>
      <c r="G7" s="379">
        <v>18.0</v>
      </c>
      <c r="K7" s="373"/>
      <c r="Q7" s="381">
        <v>43196.0</v>
      </c>
      <c r="R7" s="382" t="s">
        <v>695</v>
      </c>
      <c r="S7" s="382">
        <v>11.0</v>
      </c>
      <c r="T7" s="382" t="s">
        <v>783</v>
      </c>
      <c r="U7" s="382">
        <v>3.0</v>
      </c>
    </row>
    <row r="8">
      <c r="A8" s="158" t="s">
        <v>175</v>
      </c>
      <c r="B8" s="158">
        <v>6.0</v>
      </c>
      <c r="C8" s="158">
        <v>3.0</v>
      </c>
      <c r="D8" s="158">
        <v>0.0</v>
      </c>
      <c r="E8" s="158">
        <f t="shared" si="1"/>
        <v>3</v>
      </c>
      <c r="F8" s="358">
        <f t="shared" si="2"/>
        <v>0.5</v>
      </c>
      <c r="G8" s="158">
        <v>24.0</v>
      </c>
      <c r="K8" s="29"/>
      <c r="L8" s="29"/>
      <c r="Q8" s="310">
        <v>43204.0</v>
      </c>
      <c r="R8" s="365" t="s">
        <v>783</v>
      </c>
      <c r="S8" s="365">
        <v>3.0</v>
      </c>
      <c r="T8" s="365" t="s">
        <v>666</v>
      </c>
      <c r="U8" s="365">
        <v>16.0</v>
      </c>
    </row>
    <row r="9">
      <c r="A9" s="379" t="s">
        <v>311</v>
      </c>
      <c r="B9" s="379">
        <v>1.0</v>
      </c>
      <c r="C9" s="379">
        <v>1.0</v>
      </c>
      <c r="D9" s="379">
        <v>0.0</v>
      </c>
      <c r="E9" s="379">
        <f t="shared" si="1"/>
        <v>1</v>
      </c>
      <c r="F9" s="380">
        <f t="shared" si="2"/>
        <v>1</v>
      </c>
      <c r="G9" s="379">
        <v>8.0</v>
      </c>
      <c r="Q9" s="381">
        <v>43216.0</v>
      </c>
      <c r="R9" s="382" t="s">
        <v>648</v>
      </c>
      <c r="S9" s="382">
        <v>14.0</v>
      </c>
      <c r="T9" s="382" t="s">
        <v>783</v>
      </c>
      <c r="U9" s="382">
        <v>2.0</v>
      </c>
    </row>
    <row r="10">
      <c r="A10" s="158" t="s">
        <v>320</v>
      </c>
      <c r="B10" s="158">
        <v>0.0</v>
      </c>
      <c r="C10" s="158">
        <v>0.0</v>
      </c>
      <c r="D10" s="158">
        <v>0.0</v>
      </c>
      <c r="E10" s="158">
        <f t="shared" si="1"/>
        <v>0</v>
      </c>
      <c r="F10" s="358"/>
      <c r="G10" s="158">
        <v>4.0</v>
      </c>
      <c r="Q10" s="310">
        <v>43218.0</v>
      </c>
      <c r="R10" s="365" t="s">
        <v>651</v>
      </c>
      <c r="S10" s="365">
        <v>14.0</v>
      </c>
      <c r="T10" s="365" t="s">
        <v>783</v>
      </c>
      <c r="U10" s="365">
        <v>0.0</v>
      </c>
    </row>
    <row r="11">
      <c r="A11" s="379" t="s">
        <v>831</v>
      </c>
      <c r="B11" s="379">
        <v>1.0</v>
      </c>
      <c r="C11" s="379">
        <v>0.0</v>
      </c>
      <c r="D11" s="379">
        <v>1.0</v>
      </c>
      <c r="E11" s="379">
        <f t="shared" si="1"/>
        <v>1</v>
      </c>
      <c r="F11" s="380">
        <f t="shared" ref="F11:F12" si="3">C11/B11</f>
        <v>0</v>
      </c>
      <c r="G11" s="379">
        <v>17.0</v>
      </c>
      <c r="Q11" s="381">
        <v>43219.0</v>
      </c>
      <c r="R11" s="382" t="s">
        <v>783</v>
      </c>
      <c r="S11" s="382">
        <v>4.0</v>
      </c>
      <c r="T11" s="382" t="s">
        <v>679</v>
      </c>
      <c r="U11" s="382">
        <v>9.0</v>
      </c>
    </row>
    <row r="12">
      <c r="A12" s="158" t="s">
        <v>210</v>
      </c>
      <c r="B12" s="158">
        <v>1.0</v>
      </c>
      <c r="C12" s="158">
        <v>0.0</v>
      </c>
      <c r="D12" s="158">
        <v>0.0</v>
      </c>
      <c r="E12" s="158">
        <f t="shared" si="1"/>
        <v>0</v>
      </c>
      <c r="F12" s="358">
        <f t="shared" si="3"/>
        <v>0</v>
      </c>
      <c r="G12" s="158">
        <v>43.0</v>
      </c>
      <c r="K12" s="365" t="s">
        <v>745</v>
      </c>
      <c r="L12" s="365" t="s">
        <v>832</v>
      </c>
      <c r="Q12" s="310">
        <v>43222.0</v>
      </c>
      <c r="R12" s="365" t="s">
        <v>700</v>
      </c>
      <c r="S12" s="365">
        <v>14.0</v>
      </c>
      <c r="T12" s="365" t="s">
        <v>783</v>
      </c>
      <c r="U12" s="365">
        <v>1.0</v>
      </c>
    </row>
    <row r="13">
      <c r="A13" s="385" t="s">
        <v>833</v>
      </c>
      <c r="B13" s="379">
        <v>0.0</v>
      </c>
      <c r="C13" s="379">
        <v>0.0</v>
      </c>
      <c r="D13" s="379">
        <v>0.0</v>
      </c>
      <c r="E13" s="379">
        <v>0.0</v>
      </c>
      <c r="F13" s="379"/>
      <c r="G13" s="379">
        <v>0.0</v>
      </c>
      <c r="K13" s="365">
        <v>22.0</v>
      </c>
      <c r="L13" s="365">
        <v>34.0</v>
      </c>
      <c r="Q13" s="381">
        <v>43226.0</v>
      </c>
      <c r="R13" s="382" t="s">
        <v>783</v>
      </c>
      <c r="S13" s="382">
        <v>3.0</v>
      </c>
      <c r="T13" s="382" t="s">
        <v>651</v>
      </c>
      <c r="U13" s="382">
        <v>18.0</v>
      </c>
      <c r="V13" s="382" t="s">
        <v>771</v>
      </c>
    </row>
    <row r="14">
      <c r="A14" s="361" t="s">
        <v>739</v>
      </c>
      <c r="B14" s="361">
        <f t="shared" ref="B14:E14" si="4">SUM(B2:B13)</f>
        <v>189</v>
      </c>
      <c r="C14" s="361">
        <f t="shared" si="4"/>
        <v>51</v>
      </c>
      <c r="D14" s="361">
        <f t="shared" si="4"/>
        <v>23</v>
      </c>
      <c r="E14" s="361">
        <f t="shared" si="4"/>
        <v>74</v>
      </c>
      <c r="F14" s="368">
        <f>C14/B14</f>
        <v>0.2698412698</v>
      </c>
      <c r="G14" s="361">
        <f>SUM(G2:G13)</f>
        <v>293</v>
      </c>
      <c r="K14" s="365">
        <v>17.0</v>
      </c>
      <c r="L14" s="365">
        <v>27.0</v>
      </c>
    </row>
    <row r="15">
      <c r="K15" s="365">
        <v>20.0</v>
      </c>
      <c r="L15" s="365">
        <v>24.0</v>
      </c>
    </row>
    <row r="16">
      <c r="K16" s="365">
        <v>3.0</v>
      </c>
      <c r="L16" s="365">
        <v>3.0</v>
      </c>
    </row>
    <row r="17">
      <c r="K17" s="365">
        <v>17.0</v>
      </c>
      <c r="L17" s="365">
        <v>25.0</v>
      </c>
      <c r="O17" s="386"/>
      <c r="P17" s="387"/>
      <c r="Q17" s="388" t="s">
        <v>733</v>
      </c>
      <c r="R17" s="389" t="s">
        <v>657</v>
      </c>
      <c r="S17" s="389"/>
      <c r="T17" s="389"/>
      <c r="U17" s="390"/>
    </row>
    <row r="18">
      <c r="K18" s="365">
        <v>14.0</v>
      </c>
      <c r="L18" s="365">
        <v>25.0</v>
      </c>
      <c r="O18" s="386"/>
      <c r="P18" s="387"/>
      <c r="Q18" s="388"/>
      <c r="R18" s="389"/>
      <c r="S18" s="389"/>
      <c r="T18" s="389"/>
      <c r="U18" s="390"/>
    </row>
    <row r="19">
      <c r="A19" s="20" t="s">
        <v>724</v>
      </c>
      <c r="B19" s="17"/>
      <c r="C19" s="134">
        <v>51.0</v>
      </c>
      <c r="K19" s="365">
        <v>10.0</v>
      </c>
      <c r="L19" s="365">
        <v>26.0</v>
      </c>
      <c r="O19" s="386"/>
      <c r="P19" s="387"/>
      <c r="Q19" s="388"/>
      <c r="R19" s="389"/>
      <c r="S19" s="389"/>
      <c r="T19" s="389"/>
      <c r="U19" s="390"/>
    </row>
    <row r="20">
      <c r="A20" s="16" t="s">
        <v>726</v>
      </c>
      <c r="B20" s="17"/>
      <c r="C20" s="158">
        <v>130.0</v>
      </c>
      <c r="K20" s="365">
        <v>10.0</v>
      </c>
      <c r="L20" s="365">
        <v>20.0</v>
      </c>
      <c r="O20" s="386"/>
      <c r="P20" s="391"/>
      <c r="Q20" s="388"/>
      <c r="R20" s="389"/>
      <c r="S20" s="389"/>
      <c r="T20" s="389"/>
      <c r="U20" s="390"/>
    </row>
    <row r="21" ht="15.75" customHeight="1">
      <c r="A21" s="20" t="s">
        <v>3</v>
      </c>
      <c r="B21" s="17"/>
      <c r="C21" s="134">
        <v>4.25</v>
      </c>
      <c r="K21" s="365">
        <v>7.0</v>
      </c>
      <c r="L21" s="365">
        <v>22.0</v>
      </c>
      <c r="O21" s="386"/>
      <c r="P21" s="387"/>
      <c r="Q21" s="388"/>
      <c r="R21" s="389"/>
      <c r="S21" s="389"/>
      <c r="T21" s="389"/>
      <c r="U21" s="390"/>
    </row>
    <row r="22" ht="15.75" customHeight="1">
      <c r="A22" s="16" t="s">
        <v>729</v>
      </c>
      <c r="B22" s="17"/>
      <c r="C22" s="158">
        <v>10.83</v>
      </c>
      <c r="K22" s="365">
        <v>14.0</v>
      </c>
      <c r="L22" s="365">
        <v>23.0</v>
      </c>
      <c r="O22" s="386"/>
      <c r="P22" s="387"/>
      <c r="Q22" s="388"/>
      <c r="R22" s="389"/>
      <c r="S22" s="389"/>
      <c r="T22" s="389"/>
      <c r="U22" s="390"/>
    </row>
    <row r="23" ht="15.75" customHeight="1">
      <c r="K23" s="365">
        <v>12.0</v>
      </c>
      <c r="L23" s="365">
        <v>25.0</v>
      </c>
      <c r="O23" s="386"/>
      <c r="P23" s="387"/>
      <c r="Q23" s="388"/>
      <c r="R23" s="389"/>
      <c r="S23" s="389"/>
      <c r="T23" s="389"/>
      <c r="U23" s="390"/>
    </row>
    <row r="24" ht="15.75" customHeight="1">
      <c r="K24" s="365">
        <v>9.0</v>
      </c>
      <c r="L24" s="365">
        <v>26.0</v>
      </c>
      <c r="O24" s="386"/>
      <c r="P24" s="387"/>
      <c r="Q24" s="388"/>
      <c r="R24" s="389"/>
      <c r="S24" s="389"/>
      <c r="T24" s="389"/>
      <c r="U24" s="390"/>
    </row>
    <row r="25" ht="15.75" customHeight="1">
      <c r="O25" s="386"/>
      <c r="P25" s="387"/>
      <c r="Q25" s="388"/>
      <c r="R25" s="389"/>
      <c r="S25" s="389"/>
      <c r="T25" s="389"/>
      <c r="U25" s="390"/>
    </row>
    <row r="26" ht="15.75" customHeight="1">
      <c r="O26" s="386"/>
      <c r="P26" s="387"/>
      <c r="Q26" s="388"/>
      <c r="R26" s="389"/>
      <c r="S26" s="389"/>
      <c r="T26" s="389"/>
      <c r="U26" s="390"/>
    </row>
    <row r="27" ht="15.75" customHeight="1">
      <c r="O27" s="386"/>
      <c r="P27" s="387"/>
      <c r="Q27" s="388"/>
      <c r="R27" s="389"/>
      <c r="S27" s="389"/>
      <c r="T27" s="389"/>
      <c r="U27" s="390"/>
    </row>
    <row r="28" ht="15.75" customHeight="1">
      <c r="O28" s="386"/>
      <c r="P28" s="387"/>
      <c r="Q28" s="388"/>
      <c r="R28" s="389"/>
      <c r="S28" s="389"/>
      <c r="T28" s="389"/>
      <c r="U28" s="390"/>
    </row>
    <row r="29" ht="15.75" customHeight="1">
      <c r="O29" s="392"/>
      <c r="P29" s="392"/>
      <c r="Q29" s="392"/>
      <c r="R29" s="29"/>
      <c r="S29" s="29"/>
      <c r="T29" s="29"/>
      <c r="U29" s="29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Q1:U1"/>
    <mergeCell ref="K5:L5"/>
    <mergeCell ref="K6:L6"/>
    <mergeCell ref="K7:L7"/>
    <mergeCell ref="A19:B19"/>
    <mergeCell ref="A20:B20"/>
    <mergeCell ref="A21:B21"/>
    <mergeCell ref="A22:B22"/>
  </mergeCells>
  <printOptions/>
  <pageMargins bottom="0.75" footer="0.0" header="0.0" left="0.7" right="0.7" top="0.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86"/>
    <col customWidth="1" min="2" max="2" width="8.71"/>
    <col customWidth="1" min="3" max="3" width="3.57"/>
    <col customWidth="1" min="4" max="4" width="8.71"/>
    <col customWidth="1" min="5" max="5" width="15.29"/>
    <col customWidth="1" min="6" max="6" width="8.71"/>
    <col customWidth="1" min="7" max="7" width="16.86"/>
    <col customWidth="1" min="8" max="8" width="8.71"/>
    <col customWidth="1" min="9" max="9" width="10.57"/>
    <col customWidth="1" min="10" max="10" width="8.71"/>
    <col customWidth="1" min="11" max="11" width="10.0"/>
    <col customWidth="1" min="12" max="18" width="8.71"/>
  </cols>
  <sheetData>
    <row r="1">
      <c r="D1" s="304" t="s">
        <v>708</v>
      </c>
      <c r="E1" s="5"/>
      <c r="F1" s="5"/>
      <c r="G1" s="5"/>
      <c r="H1" s="5"/>
      <c r="I1" s="305"/>
      <c r="J1" s="29"/>
      <c r="K1" s="29"/>
      <c r="L1" s="29"/>
      <c r="M1" s="29"/>
      <c r="N1" s="29"/>
      <c r="O1" s="29"/>
      <c r="P1" s="29"/>
      <c r="Q1" s="29"/>
      <c r="R1" s="29"/>
    </row>
    <row r="2">
      <c r="A2" s="158" t="s">
        <v>724</v>
      </c>
      <c r="B2" s="158">
        <v>63.0</v>
      </c>
      <c r="D2" s="318">
        <v>43177.0</v>
      </c>
      <c r="E2" s="163" t="s">
        <v>783</v>
      </c>
      <c r="F2" s="163">
        <v>9.0</v>
      </c>
      <c r="G2" s="163" t="s">
        <v>674</v>
      </c>
      <c r="H2" s="163">
        <v>2.0</v>
      </c>
      <c r="J2" s="29"/>
      <c r="K2" s="29"/>
      <c r="L2" s="29"/>
      <c r="M2" s="29"/>
      <c r="N2" s="29"/>
      <c r="O2" s="29"/>
      <c r="P2" s="29"/>
      <c r="Q2" s="29"/>
      <c r="R2" s="29"/>
    </row>
    <row r="3">
      <c r="A3" s="134" t="s">
        <v>726</v>
      </c>
      <c r="B3" s="134">
        <v>139.0</v>
      </c>
      <c r="D3" s="315">
        <v>43183.0</v>
      </c>
      <c r="E3" s="316" t="s">
        <v>783</v>
      </c>
      <c r="F3" s="316">
        <v>1.0</v>
      </c>
      <c r="G3" s="316" t="s">
        <v>695</v>
      </c>
      <c r="H3" s="316">
        <v>16.0</v>
      </c>
      <c r="J3" s="29" t="s">
        <v>733</v>
      </c>
      <c r="K3" s="29" t="s">
        <v>170</v>
      </c>
      <c r="L3" s="386"/>
      <c r="M3" s="387"/>
      <c r="N3" s="388"/>
      <c r="O3" s="389"/>
      <c r="P3" s="389"/>
      <c r="Q3" s="389"/>
      <c r="R3" s="390"/>
    </row>
    <row r="4">
      <c r="A4" s="158" t="s">
        <v>3</v>
      </c>
      <c r="B4" s="158">
        <v>5.25</v>
      </c>
      <c r="D4" s="310">
        <v>43195.0</v>
      </c>
      <c r="E4" s="365" t="s">
        <v>698</v>
      </c>
      <c r="F4" s="365">
        <v>11.0</v>
      </c>
      <c r="G4" s="365" t="s">
        <v>783</v>
      </c>
      <c r="H4" s="365">
        <v>7.0</v>
      </c>
      <c r="J4" s="29"/>
      <c r="K4" s="29"/>
      <c r="L4" s="386"/>
      <c r="M4" s="387"/>
      <c r="N4" s="388"/>
      <c r="O4" s="389"/>
      <c r="P4" s="389"/>
      <c r="Q4" s="389"/>
      <c r="R4" s="390"/>
    </row>
    <row r="5">
      <c r="A5" s="134" t="s">
        <v>729</v>
      </c>
      <c r="B5" s="134">
        <v>11.58</v>
      </c>
      <c r="D5" s="315">
        <v>43197.0</v>
      </c>
      <c r="E5" s="316" t="s">
        <v>684</v>
      </c>
      <c r="F5" s="316">
        <v>18.0</v>
      </c>
      <c r="G5" s="316" t="s">
        <v>783</v>
      </c>
      <c r="H5" s="316">
        <v>4.0</v>
      </c>
      <c r="J5" s="29"/>
      <c r="K5" s="29"/>
      <c r="L5" s="386"/>
      <c r="M5" s="387"/>
      <c r="N5" s="388"/>
      <c r="O5" s="389"/>
      <c r="P5" s="389"/>
      <c r="Q5" s="389"/>
      <c r="R5" s="390"/>
    </row>
    <row r="6">
      <c r="D6" s="318">
        <v>43199.0</v>
      </c>
      <c r="E6" s="163" t="s">
        <v>783</v>
      </c>
      <c r="F6" s="163">
        <v>16.0</v>
      </c>
      <c r="G6" s="163" t="s">
        <v>697</v>
      </c>
      <c r="H6" s="163">
        <v>6.0</v>
      </c>
      <c r="J6" s="29"/>
      <c r="K6" s="29"/>
      <c r="L6" s="386"/>
      <c r="M6" s="387"/>
      <c r="N6" s="388"/>
      <c r="O6" s="389"/>
      <c r="P6" s="389"/>
      <c r="Q6" s="389"/>
      <c r="R6" s="390"/>
    </row>
    <row r="7">
      <c r="A7" s="393"/>
      <c r="D7" s="315">
        <v>43202.0</v>
      </c>
      <c r="E7" s="316" t="s">
        <v>783</v>
      </c>
      <c r="F7" s="316">
        <v>5.0</v>
      </c>
      <c r="G7" s="316" t="s">
        <v>834</v>
      </c>
      <c r="H7" s="316">
        <v>16.0</v>
      </c>
      <c r="J7" s="29"/>
      <c r="K7" s="29"/>
      <c r="L7" s="386"/>
      <c r="M7" s="387"/>
      <c r="N7" s="388"/>
      <c r="O7" s="389"/>
      <c r="P7" s="389"/>
      <c r="Q7" s="389"/>
      <c r="R7" s="390"/>
    </row>
    <row r="8">
      <c r="A8" s="393"/>
      <c r="D8" s="310">
        <v>43205.0</v>
      </c>
      <c r="E8" s="365" t="s">
        <v>700</v>
      </c>
      <c r="F8" s="365">
        <v>7.0</v>
      </c>
      <c r="G8" s="365" t="s">
        <v>783</v>
      </c>
      <c r="H8" s="365">
        <v>3.0</v>
      </c>
      <c r="J8" s="29"/>
      <c r="K8" s="29"/>
      <c r="L8" s="386"/>
      <c r="M8" s="387"/>
      <c r="N8" s="388"/>
      <c r="O8" s="389"/>
      <c r="P8" s="389"/>
      <c r="Q8" s="389"/>
      <c r="R8" s="390"/>
    </row>
    <row r="9">
      <c r="A9" s="393"/>
      <c r="D9" s="315">
        <v>43210.0</v>
      </c>
      <c r="E9" s="316" t="s">
        <v>679</v>
      </c>
      <c r="F9" s="316">
        <v>11.0</v>
      </c>
      <c r="G9" s="316" t="s">
        <v>783</v>
      </c>
      <c r="H9" s="316">
        <v>4.0</v>
      </c>
      <c r="J9" s="29"/>
      <c r="K9" s="29"/>
      <c r="L9" s="386"/>
      <c r="M9" s="387"/>
      <c r="N9" s="388"/>
      <c r="O9" s="389"/>
      <c r="P9" s="389"/>
      <c r="Q9" s="389"/>
      <c r="R9" s="390"/>
    </row>
    <row r="10">
      <c r="A10" s="393"/>
      <c r="D10" s="310">
        <v>43211.0</v>
      </c>
      <c r="E10" s="365" t="s">
        <v>666</v>
      </c>
      <c r="F10" s="365">
        <v>13.0</v>
      </c>
      <c r="G10" s="365" t="s">
        <v>783</v>
      </c>
      <c r="H10" s="365">
        <v>6.0</v>
      </c>
      <c r="J10" s="29"/>
      <c r="K10" s="29"/>
      <c r="L10" s="386"/>
      <c r="M10" s="387"/>
      <c r="N10" s="388"/>
      <c r="O10" s="389"/>
      <c r="P10" s="389"/>
      <c r="Q10" s="389"/>
      <c r="R10" s="390"/>
    </row>
    <row r="11">
      <c r="A11" s="393"/>
      <c r="D11" s="315">
        <v>43217.0</v>
      </c>
      <c r="E11" s="316" t="s">
        <v>783</v>
      </c>
      <c r="F11" s="316">
        <v>1.0</v>
      </c>
      <c r="G11" s="316" t="s">
        <v>651</v>
      </c>
      <c r="H11" s="316">
        <v>13.0</v>
      </c>
      <c r="J11" s="29"/>
      <c r="K11" s="29"/>
      <c r="L11" s="386"/>
      <c r="M11" s="387"/>
      <c r="N11" s="388"/>
      <c r="O11" s="389"/>
      <c r="P11" s="389"/>
      <c r="Q11" s="389"/>
      <c r="R11" s="390"/>
    </row>
    <row r="12">
      <c r="A12" s="393"/>
      <c r="D12" s="310">
        <v>43219.0</v>
      </c>
      <c r="E12" s="365" t="s">
        <v>783</v>
      </c>
      <c r="F12" s="365">
        <v>3.0</v>
      </c>
      <c r="G12" s="365" t="s">
        <v>648</v>
      </c>
      <c r="H12" s="365">
        <v>8.0</v>
      </c>
      <c r="J12" s="29"/>
      <c r="K12" s="29"/>
      <c r="L12" s="386"/>
      <c r="M12" s="387"/>
      <c r="N12" s="388"/>
      <c r="O12" s="389"/>
      <c r="P12" s="389"/>
      <c r="Q12" s="389"/>
      <c r="R12" s="390"/>
    </row>
    <row r="13">
      <c r="A13" s="393"/>
      <c r="D13" s="315">
        <v>43226.0</v>
      </c>
      <c r="E13" s="316" t="s">
        <v>783</v>
      </c>
      <c r="F13" s="316">
        <v>5.0</v>
      </c>
      <c r="G13" s="316" t="s">
        <v>679</v>
      </c>
      <c r="H13" s="316">
        <v>18.0</v>
      </c>
      <c r="I13" s="316" t="s">
        <v>771</v>
      </c>
      <c r="J13" s="29"/>
      <c r="K13" s="29"/>
      <c r="L13" s="386"/>
      <c r="M13" s="387"/>
      <c r="N13" s="388"/>
      <c r="O13" s="389"/>
      <c r="P13" s="389"/>
      <c r="Q13" s="389"/>
      <c r="R13" s="390"/>
    </row>
    <row r="14">
      <c r="A14" s="393"/>
      <c r="J14" s="29"/>
      <c r="K14" s="29"/>
      <c r="L14" s="386"/>
      <c r="M14" s="387"/>
      <c r="N14" s="388"/>
      <c r="O14" s="389"/>
      <c r="P14" s="389"/>
      <c r="Q14" s="389"/>
      <c r="R14" s="390"/>
    </row>
    <row r="15">
      <c r="A15" s="393"/>
      <c r="L15" s="394"/>
      <c r="M15" s="395"/>
      <c r="N15" s="396"/>
      <c r="O15" s="100"/>
      <c r="P15" s="100"/>
      <c r="Q15" s="100"/>
      <c r="R15" s="100"/>
    </row>
    <row r="16">
      <c r="A16" s="393"/>
    </row>
    <row r="17">
      <c r="A17" s="393"/>
    </row>
    <row r="18">
      <c r="A18" s="393"/>
    </row>
    <row r="19">
      <c r="A19" s="39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D1:H1"/>
    <mergeCell ref="L15:N15"/>
  </mergeCells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57"/>
    <col customWidth="1" min="2" max="2" width="8.71"/>
    <col customWidth="1" min="3" max="3" width="3.86"/>
    <col customWidth="1" min="4" max="4" width="8.71"/>
    <col customWidth="1" min="5" max="5" width="11.71"/>
    <col customWidth="1" min="6" max="6" width="8.71"/>
    <col customWidth="1" min="7" max="7" width="20.71"/>
    <col customWidth="1" min="8" max="8" width="8.71"/>
    <col customWidth="1" min="9" max="9" width="10.86"/>
    <col customWidth="1" min="10" max="10" width="8.71"/>
    <col customWidth="1" min="11" max="11" width="12.57"/>
    <col customWidth="1" min="12" max="18" width="8.71"/>
  </cols>
  <sheetData>
    <row r="1">
      <c r="D1" s="304" t="s">
        <v>708</v>
      </c>
      <c r="E1" s="5"/>
      <c r="F1" s="5"/>
      <c r="G1" s="5"/>
      <c r="H1" s="5"/>
      <c r="I1" s="305"/>
      <c r="J1" s="29"/>
      <c r="K1" s="29"/>
      <c r="L1" s="29"/>
      <c r="M1" s="29"/>
      <c r="N1" s="29"/>
      <c r="O1" s="29"/>
      <c r="P1" s="29"/>
      <c r="Q1" s="29"/>
      <c r="R1" s="29"/>
    </row>
    <row r="2">
      <c r="A2" s="158" t="s">
        <v>724</v>
      </c>
      <c r="B2" s="158">
        <v>54.0</v>
      </c>
      <c r="D2" s="310">
        <v>43171.0</v>
      </c>
      <c r="E2" s="365" t="s">
        <v>783</v>
      </c>
      <c r="F2" s="365">
        <v>2.0</v>
      </c>
      <c r="G2" s="365" t="s">
        <v>666</v>
      </c>
      <c r="H2" s="365">
        <v>15.0</v>
      </c>
      <c r="J2" s="29"/>
      <c r="K2" s="386"/>
      <c r="L2" s="387"/>
      <c r="M2" s="388"/>
      <c r="N2" s="389"/>
      <c r="O2" s="389"/>
      <c r="P2" s="389"/>
      <c r="Q2" s="390"/>
      <c r="R2" s="29"/>
    </row>
    <row r="3">
      <c r="A3" s="134" t="s">
        <v>726</v>
      </c>
      <c r="B3" s="134">
        <v>175.0</v>
      </c>
      <c r="D3" s="315">
        <v>43176.0</v>
      </c>
      <c r="E3" s="316" t="s">
        <v>783</v>
      </c>
      <c r="F3" s="316">
        <v>3.0</v>
      </c>
      <c r="G3" s="316" t="s">
        <v>654</v>
      </c>
      <c r="H3" s="316">
        <v>15.0</v>
      </c>
      <c r="J3" s="29" t="s">
        <v>733</v>
      </c>
      <c r="K3" s="386" t="s">
        <v>649</v>
      </c>
      <c r="L3" s="387"/>
      <c r="M3" s="388"/>
      <c r="N3" s="389"/>
      <c r="O3" s="389"/>
      <c r="P3" s="389"/>
      <c r="Q3" s="390"/>
      <c r="R3" s="29"/>
    </row>
    <row r="4">
      <c r="A4" s="158" t="s">
        <v>3</v>
      </c>
      <c r="B4" s="158">
        <v>4.5</v>
      </c>
      <c r="D4" s="310">
        <v>43179.0</v>
      </c>
      <c r="E4" s="365" t="s">
        <v>648</v>
      </c>
      <c r="F4" s="365">
        <v>12.0</v>
      </c>
      <c r="G4" s="365" t="s">
        <v>783</v>
      </c>
      <c r="H4" s="365">
        <v>0.0</v>
      </c>
      <c r="J4" s="29"/>
      <c r="K4" s="386"/>
      <c r="L4" s="387"/>
      <c r="M4" s="388"/>
      <c r="N4" s="389"/>
      <c r="O4" s="389"/>
      <c r="P4" s="389"/>
      <c r="Q4" s="390"/>
      <c r="R4" s="29"/>
    </row>
    <row r="5">
      <c r="A5" s="134" t="s">
        <v>729</v>
      </c>
      <c r="B5" s="134">
        <v>14.58</v>
      </c>
      <c r="D5" s="315">
        <v>43182.0</v>
      </c>
      <c r="E5" s="316" t="s">
        <v>783</v>
      </c>
      <c r="F5" s="316">
        <v>1.0</v>
      </c>
      <c r="G5" s="316" t="s">
        <v>659</v>
      </c>
      <c r="H5" s="316">
        <v>15.0</v>
      </c>
      <c r="J5" s="29"/>
      <c r="K5" s="386"/>
      <c r="L5" s="387"/>
      <c r="M5" s="388"/>
      <c r="N5" s="389"/>
      <c r="O5" s="389"/>
      <c r="P5" s="389"/>
      <c r="Q5" s="390"/>
      <c r="R5" s="29"/>
    </row>
    <row r="6">
      <c r="D6" s="310">
        <v>43183.0</v>
      </c>
      <c r="E6" s="365" t="s">
        <v>672</v>
      </c>
      <c r="F6" s="365">
        <v>14.0</v>
      </c>
      <c r="G6" s="365" t="s">
        <v>783</v>
      </c>
      <c r="H6" s="365">
        <v>3.0</v>
      </c>
      <c r="J6" s="29"/>
      <c r="K6" s="386"/>
      <c r="L6" s="387"/>
      <c r="M6" s="388"/>
      <c r="N6" s="389"/>
      <c r="O6" s="389"/>
      <c r="P6" s="389"/>
      <c r="Q6" s="390"/>
      <c r="R6" s="29"/>
    </row>
    <row r="7">
      <c r="D7" s="317">
        <v>43189.0</v>
      </c>
      <c r="E7" s="7" t="s">
        <v>697</v>
      </c>
      <c r="F7" s="7">
        <v>0.0</v>
      </c>
      <c r="G7" s="7" t="s">
        <v>783</v>
      </c>
      <c r="H7" s="7">
        <v>10.0</v>
      </c>
      <c r="J7" s="29"/>
      <c r="K7" s="386"/>
      <c r="L7" s="387"/>
      <c r="M7" s="388"/>
      <c r="N7" s="389"/>
      <c r="O7" s="389"/>
      <c r="P7" s="389"/>
      <c r="Q7" s="390"/>
      <c r="R7" s="29"/>
    </row>
    <row r="8">
      <c r="D8" s="310">
        <v>43190.0</v>
      </c>
      <c r="E8" s="365" t="s">
        <v>783</v>
      </c>
      <c r="F8" s="365">
        <v>1.0</v>
      </c>
      <c r="G8" s="365" t="s">
        <v>656</v>
      </c>
      <c r="H8" s="365">
        <v>15.0</v>
      </c>
      <c r="J8" s="29"/>
      <c r="K8" s="386"/>
      <c r="L8" s="387"/>
      <c r="M8" s="388"/>
      <c r="N8" s="389"/>
      <c r="O8" s="389"/>
      <c r="P8" s="389"/>
      <c r="Q8" s="390"/>
      <c r="R8" s="29"/>
    </row>
    <row r="9">
      <c r="D9" s="315">
        <v>43213.0</v>
      </c>
      <c r="E9" s="316" t="s">
        <v>783</v>
      </c>
      <c r="F9" s="316">
        <v>6.0</v>
      </c>
      <c r="G9" s="316" t="s">
        <v>679</v>
      </c>
      <c r="H9" s="316">
        <v>18.0</v>
      </c>
      <c r="J9" s="29"/>
      <c r="K9" s="386"/>
      <c r="L9" s="387"/>
      <c r="M9" s="388"/>
      <c r="N9" s="389"/>
      <c r="O9" s="389"/>
      <c r="P9" s="389"/>
      <c r="Q9" s="390"/>
      <c r="R9" s="29"/>
    </row>
    <row r="10">
      <c r="A10" s="393"/>
      <c r="D10" s="310">
        <v>43215.0</v>
      </c>
      <c r="E10" s="365" t="s">
        <v>783</v>
      </c>
      <c r="F10" s="365">
        <v>6.0</v>
      </c>
      <c r="G10" s="365" t="s">
        <v>698</v>
      </c>
      <c r="H10" s="365">
        <v>18.0</v>
      </c>
      <c r="J10" s="29"/>
      <c r="K10" s="386"/>
      <c r="L10" s="387"/>
      <c r="M10" s="388"/>
      <c r="N10" s="389"/>
      <c r="O10" s="389"/>
      <c r="P10" s="389"/>
      <c r="Q10" s="390"/>
      <c r="R10" s="29"/>
    </row>
    <row r="11">
      <c r="A11" s="393"/>
      <c r="D11" s="315">
        <v>43217.0</v>
      </c>
      <c r="E11" s="316" t="s">
        <v>700</v>
      </c>
      <c r="F11" s="316">
        <v>19.0</v>
      </c>
      <c r="G11" s="316" t="s">
        <v>783</v>
      </c>
      <c r="H11" s="316">
        <v>8.0</v>
      </c>
      <c r="J11" s="29"/>
      <c r="K11" s="386"/>
      <c r="L11" s="387"/>
      <c r="M11" s="388"/>
      <c r="N11" s="389"/>
      <c r="O11" s="389"/>
      <c r="P11" s="389"/>
      <c r="Q11" s="390"/>
      <c r="R11" s="29"/>
    </row>
    <row r="12">
      <c r="A12" s="393"/>
      <c r="D12" s="310">
        <v>43219.0</v>
      </c>
      <c r="E12" s="365" t="s">
        <v>651</v>
      </c>
      <c r="F12" s="365">
        <v>15.0</v>
      </c>
      <c r="G12" s="365" t="s">
        <v>783</v>
      </c>
      <c r="H12" s="365">
        <v>5.0</v>
      </c>
      <c r="J12" s="29"/>
      <c r="K12" s="386"/>
      <c r="L12" s="387"/>
      <c r="M12" s="388"/>
      <c r="N12" s="389"/>
      <c r="O12" s="389"/>
      <c r="P12" s="389"/>
      <c r="Q12" s="390"/>
      <c r="R12" s="29"/>
    </row>
    <row r="13">
      <c r="A13" s="393"/>
      <c r="D13" s="315">
        <v>43221.0</v>
      </c>
      <c r="E13" s="316" t="s">
        <v>783</v>
      </c>
      <c r="F13" s="316">
        <v>9.0</v>
      </c>
      <c r="G13" s="316" t="s">
        <v>656</v>
      </c>
      <c r="H13" s="316">
        <v>19.0</v>
      </c>
      <c r="I13" s="316" t="s">
        <v>771</v>
      </c>
      <c r="J13" s="29"/>
      <c r="K13" s="386"/>
      <c r="L13" s="387"/>
      <c r="M13" s="388"/>
      <c r="N13" s="389"/>
      <c r="O13" s="389"/>
      <c r="P13" s="389"/>
      <c r="Q13" s="390"/>
      <c r="R13" s="29"/>
    </row>
    <row r="14">
      <c r="A14" s="393"/>
      <c r="J14" s="29"/>
      <c r="K14" s="392"/>
      <c r="L14" s="392"/>
      <c r="M14" s="392"/>
      <c r="N14" s="29"/>
      <c r="O14" s="29"/>
      <c r="P14" s="29"/>
      <c r="Q14" s="29"/>
    </row>
    <row r="15">
      <c r="A15" s="393"/>
      <c r="J15" s="29"/>
      <c r="K15" s="29"/>
      <c r="L15" s="29"/>
      <c r="M15" s="29"/>
      <c r="N15" s="29"/>
      <c r="O15" s="29"/>
      <c r="P15" s="29"/>
      <c r="Q15" s="29"/>
    </row>
    <row r="16">
      <c r="A16" s="393"/>
      <c r="J16" s="29"/>
      <c r="K16" s="29"/>
      <c r="L16" s="29"/>
      <c r="M16" s="29"/>
      <c r="N16" s="29"/>
      <c r="O16" s="29"/>
      <c r="P16" s="29"/>
      <c r="Q16" s="29"/>
    </row>
    <row r="17">
      <c r="J17" s="29"/>
      <c r="K17" s="29"/>
      <c r="L17" s="29"/>
      <c r="M17" s="29"/>
      <c r="N17" s="29"/>
      <c r="O17" s="29"/>
      <c r="P17" s="29"/>
      <c r="Q17" s="29"/>
    </row>
    <row r="18">
      <c r="J18" s="29"/>
      <c r="K18" s="29"/>
      <c r="L18" s="29"/>
      <c r="M18" s="29"/>
      <c r="N18" s="29"/>
      <c r="O18" s="29"/>
      <c r="P18" s="29"/>
      <c r="Q18" s="29"/>
    </row>
    <row r="19">
      <c r="J19" s="29"/>
      <c r="K19" s="29"/>
      <c r="L19" s="29"/>
      <c r="M19" s="29"/>
      <c r="N19" s="29"/>
      <c r="O19" s="29"/>
      <c r="P19" s="29"/>
      <c r="Q19" s="29"/>
    </row>
    <row r="20">
      <c r="J20" s="29"/>
      <c r="K20" s="29"/>
      <c r="L20" s="29"/>
      <c r="M20" s="29"/>
      <c r="N20" s="29"/>
      <c r="O20" s="29"/>
      <c r="P20" s="29"/>
      <c r="Q20" s="29"/>
    </row>
    <row r="21" ht="15.75" customHeight="1">
      <c r="J21" s="29"/>
      <c r="K21" s="29"/>
      <c r="L21" s="29"/>
      <c r="M21" s="29"/>
      <c r="N21" s="29"/>
      <c r="O21" s="29"/>
      <c r="P21" s="29"/>
      <c r="Q21" s="29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D1:H1"/>
  </mergeCells>
  <printOptions/>
  <pageMargins bottom="0.75" footer="0.0" header="0.0" left="0.7" right="0.7" top="0.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8.71"/>
    <col customWidth="1" min="3" max="3" width="4.43"/>
    <col customWidth="1" min="4" max="4" width="8.71"/>
    <col customWidth="1" min="5" max="5" width="20.0"/>
    <col customWidth="1" min="6" max="6" width="8.71"/>
    <col customWidth="1" min="7" max="7" width="13.71"/>
    <col customWidth="1" min="8" max="10" width="8.71"/>
    <col customWidth="1" min="11" max="11" width="12.0"/>
    <col customWidth="1" min="12" max="19" width="8.71"/>
  </cols>
  <sheetData>
    <row r="1">
      <c r="D1" s="304" t="s">
        <v>708</v>
      </c>
      <c r="E1" s="5"/>
      <c r="F1" s="5"/>
      <c r="G1" s="5"/>
      <c r="H1" s="5"/>
      <c r="I1" s="305"/>
      <c r="J1" s="29"/>
      <c r="K1" s="29"/>
      <c r="L1" s="29"/>
      <c r="M1" s="29"/>
      <c r="N1" s="29"/>
      <c r="O1" s="29"/>
      <c r="P1" s="29"/>
      <c r="Q1" s="29"/>
      <c r="R1" s="29"/>
      <c r="S1" s="29"/>
    </row>
    <row r="2">
      <c r="A2" s="158" t="s">
        <v>724</v>
      </c>
      <c r="B2" s="158">
        <v>56.0</v>
      </c>
      <c r="D2" s="310">
        <v>43172.0</v>
      </c>
      <c r="E2" s="365" t="s">
        <v>666</v>
      </c>
      <c r="F2" s="365">
        <v>17.0</v>
      </c>
      <c r="G2" s="365" t="s">
        <v>783</v>
      </c>
      <c r="H2" s="365">
        <v>5.0</v>
      </c>
      <c r="J2" s="29"/>
      <c r="K2" s="29"/>
      <c r="L2" s="29"/>
      <c r="M2" s="29"/>
      <c r="N2" s="29"/>
      <c r="O2" s="29"/>
      <c r="P2" s="29"/>
      <c r="Q2" s="29"/>
      <c r="R2" s="29"/>
      <c r="S2" s="29"/>
    </row>
    <row r="3">
      <c r="A3" s="134" t="s">
        <v>726</v>
      </c>
      <c r="B3" s="134">
        <v>147.0</v>
      </c>
      <c r="D3" s="315">
        <v>43185.0</v>
      </c>
      <c r="E3" s="316" t="s">
        <v>654</v>
      </c>
      <c r="F3" s="316">
        <v>12.0</v>
      </c>
      <c r="G3" s="316" t="s">
        <v>783</v>
      </c>
      <c r="H3" s="316">
        <v>3.0</v>
      </c>
      <c r="L3" s="387"/>
      <c r="M3" s="388"/>
      <c r="N3" s="389"/>
      <c r="O3" s="389"/>
      <c r="P3" s="389"/>
      <c r="Q3" s="390"/>
      <c r="R3" s="29"/>
      <c r="S3" s="29"/>
    </row>
    <row r="4">
      <c r="A4" s="158" t="s">
        <v>3</v>
      </c>
      <c r="B4" s="158">
        <v>4.67</v>
      </c>
      <c r="D4" s="310">
        <v>43187.0</v>
      </c>
      <c r="E4" s="365" t="s">
        <v>783</v>
      </c>
      <c r="F4" s="365">
        <v>1.0</v>
      </c>
      <c r="G4" s="365" t="s">
        <v>648</v>
      </c>
      <c r="H4" s="365">
        <v>13.0</v>
      </c>
      <c r="L4" s="387"/>
      <c r="M4" s="388"/>
      <c r="N4" s="389"/>
      <c r="O4" s="389"/>
      <c r="P4" s="389"/>
      <c r="Q4" s="390"/>
      <c r="R4" s="29"/>
      <c r="S4" s="29"/>
    </row>
    <row r="5">
      <c r="A5" s="134" t="s">
        <v>729</v>
      </c>
      <c r="B5" s="134">
        <v>12.25</v>
      </c>
      <c r="D5" s="315">
        <v>43191.0</v>
      </c>
      <c r="E5" s="316" t="s">
        <v>783</v>
      </c>
      <c r="F5" s="316">
        <v>2.0</v>
      </c>
      <c r="G5" s="316" t="s">
        <v>672</v>
      </c>
      <c r="H5" s="316">
        <v>17.0</v>
      </c>
      <c r="J5" s="29"/>
      <c r="K5" s="386"/>
      <c r="L5" s="387"/>
      <c r="M5" s="388"/>
      <c r="N5" s="389"/>
      <c r="O5" s="389"/>
      <c r="P5" s="389"/>
      <c r="Q5" s="390"/>
      <c r="R5" s="29"/>
      <c r="S5" s="29"/>
    </row>
    <row r="6">
      <c r="D6" s="318">
        <v>43197.0</v>
      </c>
      <c r="E6" s="163" t="s">
        <v>783</v>
      </c>
      <c r="F6" s="163">
        <v>14.0</v>
      </c>
      <c r="G6" s="163" t="s">
        <v>697</v>
      </c>
      <c r="H6" s="163">
        <v>4.0</v>
      </c>
      <c r="J6" s="29"/>
      <c r="K6" s="386"/>
      <c r="L6" s="387"/>
      <c r="M6" s="388"/>
      <c r="N6" s="389"/>
      <c r="O6" s="389"/>
      <c r="P6" s="389"/>
      <c r="Q6" s="390"/>
      <c r="R6" s="29"/>
      <c r="S6" s="29"/>
    </row>
    <row r="7">
      <c r="D7" s="315">
        <v>43199.0</v>
      </c>
      <c r="E7" s="316" t="s">
        <v>656</v>
      </c>
      <c r="F7" s="316">
        <v>9.0</v>
      </c>
      <c r="G7" s="316" t="s">
        <v>783</v>
      </c>
      <c r="H7" s="316">
        <v>2.0</v>
      </c>
      <c r="J7" s="29"/>
      <c r="K7" s="386"/>
      <c r="L7" s="387"/>
      <c r="M7" s="388"/>
      <c r="N7" s="389"/>
      <c r="O7" s="389"/>
      <c r="P7" s="389"/>
      <c r="Q7" s="390"/>
      <c r="R7" s="29"/>
      <c r="S7" s="29"/>
    </row>
    <row r="8">
      <c r="D8" s="310">
        <v>43201.0</v>
      </c>
      <c r="E8" s="365" t="s">
        <v>698</v>
      </c>
      <c r="F8" s="365">
        <v>9.0</v>
      </c>
      <c r="G8" s="365" t="s">
        <v>783</v>
      </c>
      <c r="H8" s="365">
        <v>6.0</v>
      </c>
      <c r="J8" s="29"/>
      <c r="K8" s="386"/>
      <c r="L8" s="387"/>
      <c r="M8" s="388"/>
      <c r="N8" s="389"/>
      <c r="O8" s="389"/>
      <c r="P8" s="389"/>
      <c r="Q8" s="390"/>
      <c r="R8" s="29"/>
      <c r="S8" s="29"/>
    </row>
    <row r="9">
      <c r="D9" s="315">
        <v>43205.0</v>
      </c>
      <c r="E9" s="316" t="s">
        <v>783</v>
      </c>
      <c r="F9" s="316">
        <v>2.0</v>
      </c>
      <c r="G9" s="316" t="s">
        <v>700</v>
      </c>
      <c r="H9" s="316">
        <v>11.0</v>
      </c>
      <c r="J9" s="29"/>
      <c r="K9" s="386"/>
      <c r="L9" s="387"/>
      <c r="M9" s="388"/>
      <c r="N9" s="389"/>
      <c r="O9" s="389"/>
      <c r="P9" s="389"/>
      <c r="Q9" s="390"/>
      <c r="R9" s="29"/>
      <c r="S9" s="29"/>
    </row>
    <row r="10">
      <c r="A10" s="393"/>
      <c r="D10" s="310">
        <v>43207.0</v>
      </c>
      <c r="E10" s="365" t="s">
        <v>679</v>
      </c>
      <c r="F10" s="365">
        <v>11.0</v>
      </c>
      <c r="G10" s="365" t="s">
        <v>783</v>
      </c>
      <c r="H10" s="365">
        <v>4.0</v>
      </c>
      <c r="J10" s="29"/>
      <c r="K10" s="386"/>
      <c r="L10" s="387"/>
      <c r="M10" s="388"/>
      <c r="N10" s="389"/>
      <c r="O10" s="389"/>
      <c r="P10" s="389"/>
      <c r="Q10" s="390"/>
      <c r="R10" s="29"/>
      <c r="S10" s="29"/>
    </row>
    <row r="11">
      <c r="A11" s="393"/>
      <c r="D11" s="315">
        <v>43215.0</v>
      </c>
      <c r="E11" s="316" t="s">
        <v>783</v>
      </c>
      <c r="F11" s="316">
        <v>6.0</v>
      </c>
      <c r="G11" s="316" t="s">
        <v>651</v>
      </c>
      <c r="H11" s="316">
        <v>10.0</v>
      </c>
      <c r="J11" s="29"/>
      <c r="K11" s="386"/>
      <c r="L11" s="387"/>
      <c r="M11" s="388"/>
      <c r="N11" s="389"/>
      <c r="O11" s="389"/>
      <c r="P11" s="389"/>
      <c r="Q11" s="390"/>
      <c r="R11" s="29"/>
      <c r="S11" s="29"/>
    </row>
    <row r="12">
      <c r="A12" s="393"/>
      <c r="D12" s="310">
        <v>43222.0</v>
      </c>
      <c r="E12" s="365" t="s">
        <v>696</v>
      </c>
      <c r="F12" s="365">
        <v>19.0</v>
      </c>
      <c r="G12" s="365" t="s">
        <v>783</v>
      </c>
      <c r="H12" s="365">
        <v>8.0</v>
      </c>
      <c r="J12" s="29"/>
      <c r="K12" s="386"/>
      <c r="L12" s="387"/>
      <c r="M12" s="388"/>
      <c r="N12" s="389"/>
      <c r="O12" s="389"/>
      <c r="P12" s="389"/>
      <c r="Q12" s="390"/>
      <c r="R12" s="29"/>
      <c r="S12" s="29"/>
    </row>
    <row r="13">
      <c r="A13" s="393"/>
      <c r="D13" s="315">
        <v>43225.0</v>
      </c>
      <c r="E13" s="316" t="s">
        <v>783</v>
      </c>
      <c r="F13" s="316">
        <v>3.0</v>
      </c>
      <c r="G13" s="316" t="s">
        <v>679</v>
      </c>
      <c r="H13" s="316">
        <v>16.0</v>
      </c>
      <c r="I13" s="316" t="s">
        <v>771</v>
      </c>
      <c r="J13" s="29"/>
      <c r="K13" s="386"/>
      <c r="L13" s="387"/>
      <c r="M13" s="388"/>
      <c r="N13" s="389"/>
      <c r="O13" s="389"/>
      <c r="P13" s="389"/>
      <c r="Q13" s="390"/>
      <c r="R13" s="29"/>
      <c r="S13" s="29"/>
    </row>
    <row r="14">
      <c r="A14" s="393"/>
      <c r="J14" s="29"/>
      <c r="K14" s="386"/>
      <c r="L14" s="387"/>
      <c r="M14" s="388"/>
      <c r="N14" s="389"/>
      <c r="O14" s="389"/>
      <c r="P14" s="389"/>
      <c r="Q14" s="29"/>
      <c r="R14" s="29"/>
      <c r="S14" s="29"/>
    </row>
    <row r="15">
      <c r="A15" s="393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>
      <c r="A16" s="29" t="s">
        <v>733</v>
      </c>
      <c r="B16" s="386" t="s">
        <v>649</v>
      </c>
      <c r="K16" s="29"/>
      <c r="L16" s="29"/>
      <c r="M16" s="29"/>
      <c r="N16" s="29"/>
      <c r="O16" s="29"/>
      <c r="P16" s="29"/>
      <c r="Q16" s="29"/>
      <c r="R16" s="29"/>
      <c r="S16" s="29"/>
    </row>
    <row r="17">
      <c r="A17" s="29"/>
      <c r="B17" s="386"/>
      <c r="K17" s="29"/>
      <c r="L17" s="29"/>
      <c r="M17" s="29"/>
      <c r="N17" s="29"/>
      <c r="O17" s="29"/>
      <c r="P17" s="29"/>
      <c r="Q17" s="29"/>
      <c r="R17" s="29"/>
      <c r="S17" s="29"/>
    </row>
    <row r="18">
      <c r="A18" s="393"/>
      <c r="K18" s="29"/>
      <c r="L18" s="29"/>
      <c r="M18" s="29"/>
      <c r="N18" s="29"/>
      <c r="O18" s="29"/>
      <c r="P18" s="29"/>
      <c r="Q18" s="29"/>
      <c r="R18" s="29"/>
      <c r="S18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D1:H1"/>
  </mergeCells>
  <printOptions/>
  <pageMargins bottom="0.75" footer="0.0" header="0.0" left="0.7" right="0.7" top="0.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43"/>
    <col customWidth="1" min="2" max="2" width="6.29"/>
    <col customWidth="1" min="3" max="7" width="8.71"/>
    <col customWidth="1" min="8" max="8" width="12.14"/>
    <col customWidth="1" min="9" max="11" width="8.71"/>
    <col customWidth="1" min="12" max="12" width="13.71"/>
    <col customWidth="1" min="13" max="13" width="8.71"/>
    <col customWidth="1" min="14" max="14" width="5.71"/>
    <col customWidth="1" min="15" max="15" width="8.71"/>
    <col customWidth="1" min="16" max="16" width="20.71"/>
    <col customWidth="1" min="17" max="17" width="8.71"/>
    <col customWidth="1" min="18" max="18" width="15.57"/>
    <col customWidth="1" min="19" max="19" width="8.71"/>
    <col customWidth="1" min="20" max="20" width="11.0"/>
    <col customWidth="1" min="21" max="21" width="8.71"/>
    <col customWidth="1" min="22" max="22" width="12.14"/>
    <col customWidth="1" min="23" max="30" width="8.71"/>
  </cols>
  <sheetData>
    <row r="1">
      <c r="A1" s="378" t="s">
        <v>220</v>
      </c>
      <c r="B1" s="378" t="s">
        <v>702</v>
      </c>
      <c r="C1" s="378" t="s">
        <v>835</v>
      </c>
      <c r="D1" s="378" t="s">
        <v>7</v>
      </c>
      <c r="E1" s="378" t="s">
        <v>2</v>
      </c>
      <c r="F1" s="378" t="s">
        <v>6</v>
      </c>
      <c r="G1" s="378" t="s">
        <v>367</v>
      </c>
      <c r="H1" s="378" t="s">
        <v>795</v>
      </c>
      <c r="I1" s="378" t="s">
        <v>705</v>
      </c>
      <c r="J1" s="397" t="s">
        <v>707</v>
      </c>
      <c r="O1" s="304" t="s">
        <v>708</v>
      </c>
      <c r="P1" s="5"/>
      <c r="Q1" s="5"/>
      <c r="R1" s="5"/>
      <c r="S1" s="5"/>
      <c r="T1" s="305"/>
    </row>
    <row r="2">
      <c r="A2" s="398" t="s">
        <v>836</v>
      </c>
      <c r="B2" s="398" t="s">
        <v>709</v>
      </c>
      <c r="C2" s="398">
        <v>12.0</v>
      </c>
      <c r="D2" s="398">
        <v>2.0</v>
      </c>
      <c r="E2" s="398">
        <v>1.0</v>
      </c>
      <c r="F2" s="398">
        <v>3.0</v>
      </c>
      <c r="G2" s="398">
        <f t="shared" ref="G2:G22" si="1">E2+F2</f>
        <v>4</v>
      </c>
      <c r="H2" s="399">
        <f t="shared" ref="H2:H3" si="2">E2/D2</f>
        <v>0.5</v>
      </c>
      <c r="I2" s="398">
        <v>5.0</v>
      </c>
      <c r="J2" s="400">
        <v>0.0</v>
      </c>
      <c r="L2" s="158" t="s">
        <v>724</v>
      </c>
      <c r="M2" s="158">
        <v>97.0</v>
      </c>
      <c r="O2" s="310">
        <v>43172.0</v>
      </c>
      <c r="P2" s="365" t="s">
        <v>783</v>
      </c>
      <c r="Q2" s="365">
        <v>3.0</v>
      </c>
      <c r="R2" s="365" t="s">
        <v>689</v>
      </c>
      <c r="S2" s="365">
        <v>15.0</v>
      </c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>
      <c r="A3" s="134" t="s">
        <v>297</v>
      </c>
      <c r="B3" s="134" t="s">
        <v>720</v>
      </c>
      <c r="C3" s="134">
        <v>13.0</v>
      </c>
      <c r="D3" s="134">
        <v>1.0</v>
      </c>
      <c r="E3" s="134">
        <v>0.0</v>
      </c>
      <c r="F3" s="134">
        <v>0.0</v>
      </c>
      <c r="G3" s="134">
        <f t="shared" si="1"/>
        <v>0</v>
      </c>
      <c r="H3" s="356">
        <f t="shared" si="2"/>
        <v>0</v>
      </c>
      <c r="I3" s="134">
        <v>17.0</v>
      </c>
      <c r="J3" s="134">
        <v>4.0</v>
      </c>
      <c r="L3" s="134" t="s">
        <v>726</v>
      </c>
      <c r="M3" s="134">
        <v>126.0</v>
      </c>
      <c r="O3" s="317">
        <v>43182.0</v>
      </c>
      <c r="P3" s="7" t="s">
        <v>783</v>
      </c>
      <c r="Q3" s="7">
        <v>15.0</v>
      </c>
      <c r="R3" s="7" t="s">
        <v>684</v>
      </c>
      <c r="S3" s="7">
        <v>9.0</v>
      </c>
      <c r="W3" s="387"/>
      <c r="X3" s="388"/>
      <c r="Y3" s="389"/>
      <c r="Z3" s="389"/>
      <c r="AA3" s="389"/>
      <c r="AB3" s="390"/>
      <c r="AC3" s="29"/>
      <c r="AD3" s="29"/>
    </row>
    <row r="4">
      <c r="A4" s="158" t="s">
        <v>837</v>
      </c>
      <c r="B4" s="158" t="s">
        <v>720</v>
      </c>
      <c r="C4" s="158">
        <v>8.0</v>
      </c>
      <c r="D4" s="158">
        <v>0.0</v>
      </c>
      <c r="E4" s="158">
        <v>0.0</v>
      </c>
      <c r="F4" s="158">
        <v>0.0</v>
      </c>
      <c r="G4" s="158">
        <f t="shared" si="1"/>
        <v>0</v>
      </c>
      <c r="H4" s="358">
        <v>0.0</v>
      </c>
      <c r="I4" s="158">
        <v>7.0</v>
      </c>
      <c r="J4" s="158">
        <v>4.0</v>
      </c>
      <c r="L4" s="158" t="s">
        <v>3</v>
      </c>
      <c r="M4" s="158">
        <v>8.08</v>
      </c>
      <c r="O4" s="310">
        <v>43187.0</v>
      </c>
      <c r="P4" s="365" t="s">
        <v>696</v>
      </c>
      <c r="Q4" s="365">
        <v>9.0</v>
      </c>
      <c r="R4" s="365" t="s">
        <v>783</v>
      </c>
      <c r="S4" s="365">
        <v>4.0</v>
      </c>
      <c r="W4" s="387"/>
      <c r="X4" s="388"/>
      <c r="Y4" s="389"/>
      <c r="Z4" s="389"/>
      <c r="AA4" s="389"/>
      <c r="AB4" s="390"/>
      <c r="AC4" s="29"/>
      <c r="AD4" s="29"/>
    </row>
    <row r="5">
      <c r="A5" s="134" t="s">
        <v>236</v>
      </c>
      <c r="B5" s="134" t="s">
        <v>709</v>
      </c>
      <c r="C5" s="134">
        <v>24.0</v>
      </c>
      <c r="D5" s="134">
        <v>12.0</v>
      </c>
      <c r="E5" s="134">
        <v>1.0</v>
      </c>
      <c r="F5" s="134">
        <v>0.0</v>
      </c>
      <c r="G5" s="134">
        <f t="shared" si="1"/>
        <v>1</v>
      </c>
      <c r="H5" s="356">
        <f t="shared" ref="H5:H7" si="3">E5/D5</f>
        <v>0.08333333333</v>
      </c>
      <c r="I5" s="134">
        <v>17.0</v>
      </c>
      <c r="J5" s="134">
        <v>2.0</v>
      </c>
      <c r="L5" s="134" t="s">
        <v>729</v>
      </c>
      <c r="M5" s="134">
        <v>10.5</v>
      </c>
      <c r="O5" s="317">
        <v>43200.0</v>
      </c>
      <c r="P5" s="7" t="s">
        <v>697</v>
      </c>
      <c r="Q5" s="7">
        <v>4.0</v>
      </c>
      <c r="R5" s="7" t="s">
        <v>783</v>
      </c>
      <c r="S5" s="7">
        <v>17.0</v>
      </c>
      <c r="U5" s="29"/>
      <c r="V5" s="386"/>
      <c r="W5" s="387"/>
      <c r="X5" s="388"/>
      <c r="Y5" s="389"/>
      <c r="Z5" s="389"/>
      <c r="AA5" s="389"/>
      <c r="AB5" s="390"/>
      <c r="AC5" s="29"/>
      <c r="AD5" s="29"/>
    </row>
    <row r="6">
      <c r="A6" s="158" t="s">
        <v>838</v>
      </c>
      <c r="B6" s="158" t="s">
        <v>709</v>
      </c>
      <c r="C6" s="158">
        <v>10.0</v>
      </c>
      <c r="D6" s="158">
        <v>2.0</v>
      </c>
      <c r="E6" s="158">
        <v>1.0</v>
      </c>
      <c r="F6" s="158">
        <v>0.0</v>
      </c>
      <c r="G6" s="158">
        <f t="shared" si="1"/>
        <v>1</v>
      </c>
      <c r="H6" s="358">
        <f t="shared" si="3"/>
        <v>0.5</v>
      </c>
      <c r="I6" s="158">
        <v>10.0</v>
      </c>
      <c r="J6" s="158">
        <v>1.0</v>
      </c>
      <c r="O6" s="318">
        <v>43203.0</v>
      </c>
      <c r="P6" s="163" t="s">
        <v>783</v>
      </c>
      <c r="Q6" s="163">
        <v>15.0</v>
      </c>
      <c r="R6" s="163" t="s">
        <v>656</v>
      </c>
      <c r="S6" s="163">
        <v>8.0</v>
      </c>
      <c r="U6" s="29"/>
      <c r="V6" s="386"/>
      <c r="W6" s="387"/>
      <c r="X6" s="388"/>
      <c r="Y6" s="389"/>
      <c r="Z6" s="389"/>
      <c r="AA6" s="389"/>
      <c r="AB6" s="390"/>
      <c r="AC6" s="29"/>
      <c r="AD6" s="29"/>
    </row>
    <row r="7">
      <c r="A7" s="134" t="s">
        <v>301</v>
      </c>
      <c r="B7" s="134" t="s">
        <v>709</v>
      </c>
      <c r="C7" s="134">
        <v>21.0</v>
      </c>
      <c r="D7" s="134">
        <v>1.0</v>
      </c>
      <c r="E7" s="134">
        <v>0.0</v>
      </c>
      <c r="F7" s="134">
        <v>0.0</v>
      </c>
      <c r="G7" s="134">
        <f t="shared" si="1"/>
        <v>0</v>
      </c>
      <c r="H7" s="356">
        <f t="shared" si="3"/>
        <v>0</v>
      </c>
      <c r="I7" s="134">
        <v>6.0</v>
      </c>
      <c r="J7" s="134">
        <v>0.0</v>
      </c>
      <c r="O7" s="315">
        <v>43209.0</v>
      </c>
      <c r="P7" s="316" t="s">
        <v>700</v>
      </c>
      <c r="Q7" s="316">
        <v>13.0</v>
      </c>
      <c r="R7" s="316" t="s">
        <v>783</v>
      </c>
      <c r="S7" s="316">
        <v>6.0</v>
      </c>
      <c r="U7" s="29"/>
      <c r="V7" s="386"/>
      <c r="W7" s="387"/>
      <c r="X7" s="388"/>
      <c r="Y7" s="389"/>
      <c r="Z7" s="389"/>
      <c r="AA7" s="389"/>
      <c r="AB7" s="390"/>
      <c r="AC7" s="29"/>
      <c r="AD7" s="29"/>
    </row>
    <row r="8">
      <c r="A8" s="158" t="s">
        <v>839</v>
      </c>
      <c r="B8" s="158" t="s">
        <v>709</v>
      </c>
      <c r="C8" s="158">
        <v>15.0</v>
      </c>
      <c r="D8" s="158">
        <v>0.0</v>
      </c>
      <c r="E8" s="158">
        <v>0.0</v>
      </c>
      <c r="F8" s="158">
        <v>0.0</v>
      </c>
      <c r="G8" s="158">
        <f t="shared" si="1"/>
        <v>0</v>
      </c>
      <c r="H8" s="358">
        <v>0.0</v>
      </c>
      <c r="I8" s="158">
        <v>0.0</v>
      </c>
      <c r="J8" s="158">
        <v>0.0</v>
      </c>
      <c r="O8" s="310">
        <v>43213.0</v>
      </c>
      <c r="P8" s="365" t="s">
        <v>651</v>
      </c>
      <c r="Q8" s="365">
        <v>8.0</v>
      </c>
      <c r="R8" s="365" t="s">
        <v>783</v>
      </c>
      <c r="S8" s="365">
        <v>4.0</v>
      </c>
      <c r="U8" s="29"/>
      <c r="V8" s="386"/>
      <c r="W8" s="387"/>
      <c r="X8" s="388"/>
      <c r="Y8" s="389"/>
      <c r="Z8" s="389"/>
      <c r="AA8" s="389"/>
      <c r="AB8" s="390"/>
      <c r="AC8" s="29"/>
      <c r="AD8" s="29"/>
    </row>
    <row r="9">
      <c r="A9" s="134" t="s">
        <v>128</v>
      </c>
      <c r="B9" s="134" t="s">
        <v>720</v>
      </c>
      <c r="C9" s="134">
        <v>23.0</v>
      </c>
      <c r="D9" s="134">
        <v>5.0</v>
      </c>
      <c r="E9" s="134">
        <v>0.0</v>
      </c>
      <c r="F9" s="134">
        <v>0.0</v>
      </c>
      <c r="G9" s="134">
        <f t="shared" si="1"/>
        <v>0</v>
      </c>
      <c r="H9" s="356">
        <f>E9/D9</f>
        <v>0</v>
      </c>
      <c r="I9" s="134">
        <v>39.0</v>
      </c>
      <c r="J9" s="134">
        <v>4.0</v>
      </c>
      <c r="L9" s="393"/>
      <c r="O9" s="315">
        <v>43215.0</v>
      </c>
      <c r="P9" s="316" t="s">
        <v>648</v>
      </c>
      <c r="Q9" s="316">
        <v>13.0</v>
      </c>
      <c r="R9" s="316" t="s">
        <v>783</v>
      </c>
      <c r="S9" s="316">
        <v>7.0</v>
      </c>
      <c r="U9" s="29"/>
      <c r="V9" s="386"/>
      <c r="W9" s="387"/>
      <c r="X9" s="388"/>
      <c r="Y9" s="389"/>
      <c r="Z9" s="389"/>
      <c r="AA9" s="389"/>
      <c r="AB9" s="390"/>
      <c r="AC9" s="29"/>
      <c r="AD9" s="29"/>
    </row>
    <row r="10">
      <c r="A10" s="158" t="s">
        <v>338</v>
      </c>
      <c r="B10" s="158" t="s">
        <v>720</v>
      </c>
      <c r="C10" s="158">
        <v>9.0</v>
      </c>
      <c r="D10" s="158">
        <v>0.0</v>
      </c>
      <c r="E10" s="158">
        <v>0.0</v>
      </c>
      <c r="F10" s="158">
        <v>0.0</v>
      </c>
      <c r="G10" s="158">
        <f t="shared" si="1"/>
        <v>0</v>
      </c>
      <c r="H10" s="358">
        <v>0.0</v>
      </c>
      <c r="I10" s="158">
        <v>22.0</v>
      </c>
      <c r="J10" s="158">
        <v>0.0</v>
      </c>
      <c r="L10" s="393"/>
      <c r="O10" s="310">
        <v>43217.0</v>
      </c>
      <c r="P10" s="365" t="s">
        <v>783</v>
      </c>
      <c r="Q10" s="365">
        <v>5.0</v>
      </c>
      <c r="R10" s="365" t="s">
        <v>698</v>
      </c>
      <c r="S10" s="365">
        <v>6.0</v>
      </c>
      <c r="U10" s="29"/>
      <c r="V10" s="386"/>
      <c r="W10" s="387"/>
      <c r="X10" s="388"/>
      <c r="Y10" s="389"/>
      <c r="Z10" s="389"/>
      <c r="AA10" s="389"/>
      <c r="AB10" s="390"/>
      <c r="AC10" s="29"/>
      <c r="AD10" s="29"/>
    </row>
    <row r="11">
      <c r="A11" s="134" t="s">
        <v>164</v>
      </c>
      <c r="B11" s="134" t="s">
        <v>714</v>
      </c>
      <c r="C11" s="134">
        <v>5.0</v>
      </c>
      <c r="D11" s="134">
        <v>31.0</v>
      </c>
      <c r="E11" s="134">
        <v>4.0</v>
      </c>
      <c r="F11" s="134">
        <v>16.0</v>
      </c>
      <c r="G11" s="134">
        <f t="shared" si="1"/>
        <v>20</v>
      </c>
      <c r="H11" s="356">
        <f>E11/D11</f>
        <v>0.1290322581</v>
      </c>
      <c r="I11" s="134">
        <v>45.0</v>
      </c>
      <c r="J11" s="134">
        <v>6.0</v>
      </c>
      <c r="L11" s="393"/>
      <c r="O11" s="315">
        <v>43220.0</v>
      </c>
      <c r="P11" s="316" t="s">
        <v>670</v>
      </c>
      <c r="Q11" s="316">
        <v>17.0</v>
      </c>
      <c r="R11" s="316" t="s">
        <v>783</v>
      </c>
      <c r="S11" s="316">
        <v>6.0</v>
      </c>
      <c r="U11" s="29"/>
      <c r="V11" s="386"/>
      <c r="W11" s="387"/>
      <c r="X11" s="388"/>
      <c r="Y11" s="389"/>
      <c r="Z11" s="389"/>
      <c r="AA11" s="389"/>
      <c r="AB11" s="390"/>
      <c r="AC11" s="29"/>
      <c r="AD11" s="29"/>
    </row>
    <row r="12">
      <c r="A12" s="158" t="s">
        <v>840</v>
      </c>
      <c r="B12" s="158" t="s">
        <v>709</v>
      </c>
      <c r="C12" s="158">
        <v>21.0</v>
      </c>
      <c r="D12" s="158">
        <v>0.0</v>
      </c>
      <c r="E12" s="158">
        <v>0.0</v>
      </c>
      <c r="F12" s="158">
        <v>0.0</v>
      </c>
      <c r="G12" s="158">
        <f t="shared" si="1"/>
        <v>0</v>
      </c>
      <c r="H12" s="358">
        <v>0.0</v>
      </c>
      <c r="I12" s="158">
        <v>1.0</v>
      </c>
      <c r="J12" s="158">
        <v>0.0</v>
      </c>
      <c r="L12" s="393"/>
      <c r="O12" s="318">
        <v>43221.0</v>
      </c>
      <c r="P12" s="163" t="s">
        <v>783</v>
      </c>
      <c r="Q12" s="163">
        <v>11.0</v>
      </c>
      <c r="R12" s="163" t="s">
        <v>679</v>
      </c>
      <c r="S12" s="163">
        <v>10.0</v>
      </c>
      <c r="U12" s="29"/>
      <c r="V12" s="386"/>
      <c r="W12" s="387"/>
      <c r="X12" s="388"/>
      <c r="Y12" s="389"/>
      <c r="Z12" s="389"/>
      <c r="AA12" s="389"/>
      <c r="AB12" s="390"/>
      <c r="AC12" s="29"/>
      <c r="AD12" s="29"/>
    </row>
    <row r="13">
      <c r="A13" s="134" t="s">
        <v>178</v>
      </c>
      <c r="B13" s="134" t="s">
        <v>709</v>
      </c>
      <c r="C13" s="134">
        <v>22.0</v>
      </c>
      <c r="D13" s="134">
        <v>9.0</v>
      </c>
      <c r="E13" s="134">
        <v>2.0</v>
      </c>
      <c r="F13" s="134">
        <v>4.0</v>
      </c>
      <c r="G13" s="134">
        <f t="shared" si="1"/>
        <v>6</v>
      </c>
      <c r="H13" s="356">
        <f t="shared" ref="H13:H14" si="4">E13/D13</f>
        <v>0.2222222222</v>
      </c>
      <c r="I13" s="134">
        <v>26.0</v>
      </c>
      <c r="J13" s="134">
        <v>0.0</v>
      </c>
      <c r="L13" s="393"/>
      <c r="O13" s="315">
        <v>43227.0</v>
      </c>
      <c r="P13" s="316" t="s">
        <v>783</v>
      </c>
      <c r="Q13" s="316">
        <v>4.0</v>
      </c>
      <c r="R13" s="316" t="s">
        <v>651</v>
      </c>
      <c r="S13" s="316">
        <v>14.0</v>
      </c>
      <c r="T13" s="316" t="s">
        <v>771</v>
      </c>
      <c r="U13" s="29"/>
      <c r="V13" s="386"/>
      <c r="W13" s="387"/>
      <c r="X13" s="388"/>
      <c r="Y13" s="389"/>
      <c r="Z13" s="389"/>
      <c r="AA13" s="389"/>
      <c r="AB13" s="390"/>
      <c r="AC13" s="29"/>
      <c r="AD13" s="29"/>
    </row>
    <row r="14">
      <c r="A14" s="158" t="s">
        <v>841</v>
      </c>
      <c r="B14" s="158" t="s">
        <v>709</v>
      </c>
      <c r="C14" s="158">
        <v>19.0</v>
      </c>
      <c r="D14" s="158">
        <v>2.0</v>
      </c>
      <c r="E14" s="158">
        <v>0.0</v>
      </c>
      <c r="F14" s="158">
        <v>0.0</v>
      </c>
      <c r="G14" s="158">
        <f t="shared" si="1"/>
        <v>0</v>
      </c>
      <c r="H14" s="358">
        <f t="shared" si="4"/>
        <v>0</v>
      </c>
      <c r="I14" s="158">
        <v>3.0</v>
      </c>
      <c r="J14" s="158">
        <v>0.0</v>
      </c>
      <c r="L14" s="29" t="s">
        <v>733</v>
      </c>
      <c r="M14" s="386" t="s">
        <v>649</v>
      </c>
      <c r="U14" s="29"/>
      <c r="V14" s="386"/>
      <c r="W14" s="387"/>
      <c r="X14" s="388"/>
      <c r="Y14" s="389"/>
      <c r="Z14" s="389"/>
      <c r="AA14" s="389"/>
      <c r="AB14" s="29"/>
      <c r="AC14" s="29"/>
      <c r="AD14" s="29"/>
    </row>
    <row r="15">
      <c r="A15" s="134" t="s">
        <v>283</v>
      </c>
      <c r="B15" s="134" t="s">
        <v>709</v>
      </c>
      <c r="C15" s="134">
        <v>17.0</v>
      </c>
      <c r="D15" s="134">
        <v>0.0</v>
      </c>
      <c r="E15" s="134">
        <v>0.0</v>
      </c>
      <c r="F15" s="134">
        <v>0.0</v>
      </c>
      <c r="G15" s="134">
        <f t="shared" si="1"/>
        <v>0</v>
      </c>
      <c r="H15" s="356">
        <v>0.0</v>
      </c>
      <c r="I15" s="134">
        <v>0.0</v>
      </c>
      <c r="J15" s="134">
        <v>0.0</v>
      </c>
      <c r="L15" s="29"/>
      <c r="M15" s="386"/>
      <c r="O15" s="401" t="s">
        <v>743</v>
      </c>
      <c r="P15" s="402"/>
      <c r="Q15" s="341" t="s">
        <v>744</v>
      </c>
      <c r="R15" s="403" t="s">
        <v>745</v>
      </c>
      <c r="S15" s="403" t="s">
        <v>742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>
      <c r="A16" s="158" t="s">
        <v>255</v>
      </c>
      <c r="B16" s="158" t="s">
        <v>709</v>
      </c>
      <c r="C16" s="158">
        <v>29.0</v>
      </c>
      <c r="D16" s="158">
        <v>3.0</v>
      </c>
      <c r="E16" s="158">
        <v>1.0</v>
      </c>
      <c r="F16" s="158">
        <v>0.0</v>
      </c>
      <c r="G16" s="158">
        <f t="shared" si="1"/>
        <v>1</v>
      </c>
      <c r="H16" s="358">
        <f t="shared" ref="H16:H17" si="5">E16/D16</f>
        <v>0.3333333333</v>
      </c>
      <c r="I16" s="158">
        <v>8.0</v>
      </c>
      <c r="J16" s="158">
        <v>0.0</v>
      </c>
      <c r="L16" s="393"/>
      <c r="O16" s="404" t="s">
        <v>179</v>
      </c>
      <c r="P16" s="327"/>
      <c r="Q16" s="350">
        <v>291.0</v>
      </c>
      <c r="R16" s="405">
        <v>152.0</v>
      </c>
      <c r="S16" s="406">
        <f t="shared" ref="S16:S17" si="6">R16/Q16</f>
        <v>0.5223367698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>
      <c r="A17" s="134" t="s">
        <v>163</v>
      </c>
      <c r="B17" s="134" t="s">
        <v>714</v>
      </c>
      <c r="C17" s="134">
        <v>7.0</v>
      </c>
      <c r="D17" s="134">
        <v>81.0</v>
      </c>
      <c r="E17" s="134">
        <v>18.0</v>
      </c>
      <c r="F17" s="134">
        <v>5.0</v>
      </c>
      <c r="G17" s="134">
        <f t="shared" si="1"/>
        <v>23</v>
      </c>
      <c r="H17" s="356">
        <f t="shared" si="5"/>
        <v>0.2222222222</v>
      </c>
      <c r="I17" s="134">
        <v>15.0</v>
      </c>
      <c r="J17" s="134">
        <v>0.0</v>
      </c>
      <c r="L17" s="393"/>
      <c r="O17" s="335" t="s">
        <v>178</v>
      </c>
      <c r="P17" s="122"/>
      <c r="Q17" s="312">
        <v>9.0</v>
      </c>
      <c r="R17" s="328">
        <v>3.0</v>
      </c>
      <c r="S17" s="329">
        <f t="shared" si="6"/>
        <v>0.3333333333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>
      <c r="A18" s="158" t="s">
        <v>179</v>
      </c>
      <c r="B18" s="158" t="s">
        <v>730</v>
      </c>
      <c r="C18" s="158">
        <v>20.0</v>
      </c>
      <c r="D18" s="158">
        <v>0.0</v>
      </c>
      <c r="E18" s="158">
        <v>0.0</v>
      </c>
      <c r="F18" s="158">
        <v>0.0</v>
      </c>
      <c r="G18" s="158">
        <f t="shared" si="1"/>
        <v>0</v>
      </c>
      <c r="H18" s="358">
        <v>0.0</v>
      </c>
      <c r="I18" s="158">
        <v>7.0</v>
      </c>
      <c r="J18" s="158">
        <v>0.0</v>
      </c>
      <c r="L18" s="393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>
      <c r="A19" s="134" t="s">
        <v>169</v>
      </c>
      <c r="B19" s="134" t="s">
        <v>842</v>
      </c>
      <c r="C19" s="134">
        <v>2.0</v>
      </c>
      <c r="D19" s="134">
        <v>22.0</v>
      </c>
      <c r="E19" s="134">
        <v>12.0</v>
      </c>
      <c r="F19" s="134">
        <v>2.0</v>
      </c>
      <c r="G19" s="134">
        <f t="shared" si="1"/>
        <v>14</v>
      </c>
      <c r="H19" s="356">
        <f t="shared" ref="H19:H20" si="7">E19/D19</f>
        <v>0.5454545455</v>
      </c>
      <c r="I19" s="134">
        <v>36.0</v>
      </c>
      <c r="J19" s="134">
        <v>0.0</v>
      </c>
      <c r="L19" s="393"/>
      <c r="O19" s="401" t="s">
        <v>220</v>
      </c>
      <c r="P19" s="402"/>
      <c r="Q19" s="341" t="s">
        <v>740</v>
      </c>
      <c r="R19" s="403" t="s">
        <v>741</v>
      </c>
      <c r="S19" s="403" t="s">
        <v>742</v>
      </c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>
      <c r="A20" s="158" t="s">
        <v>173</v>
      </c>
      <c r="B20" s="158" t="s">
        <v>709</v>
      </c>
      <c r="C20" s="158">
        <v>4.0</v>
      </c>
      <c r="D20" s="158">
        <v>15.0</v>
      </c>
      <c r="E20" s="158">
        <v>7.0</v>
      </c>
      <c r="F20" s="158">
        <v>0.0</v>
      </c>
      <c r="G20" s="158">
        <f t="shared" si="1"/>
        <v>7</v>
      </c>
      <c r="H20" s="358">
        <f t="shared" si="7"/>
        <v>0.4666666667</v>
      </c>
      <c r="I20" s="158">
        <v>21.0</v>
      </c>
      <c r="J20" s="158">
        <v>0.0</v>
      </c>
      <c r="L20" s="393"/>
      <c r="O20" s="407" t="s">
        <v>236</v>
      </c>
      <c r="P20" s="327"/>
      <c r="Q20" s="350">
        <v>43.0</v>
      </c>
      <c r="R20" s="350">
        <v>12.0</v>
      </c>
      <c r="S20" s="408">
        <f t="shared" ref="S20:S25" si="8">R20/Q20</f>
        <v>0.2790697674</v>
      </c>
    </row>
    <row r="21" ht="15.75" customHeight="1">
      <c r="A21" s="134" t="s">
        <v>292</v>
      </c>
      <c r="B21" s="134" t="s">
        <v>843</v>
      </c>
      <c r="C21" s="134">
        <v>3.0</v>
      </c>
      <c r="D21" s="134">
        <v>0.0</v>
      </c>
      <c r="E21" s="134">
        <v>0.0</v>
      </c>
      <c r="F21" s="134">
        <v>0.0</v>
      </c>
      <c r="G21" s="134">
        <f t="shared" si="1"/>
        <v>0</v>
      </c>
      <c r="H21" s="356">
        <v>0.0</v>
      </c>
      <c r="I21" s="134">
        <v>4.0</v>
      </c>
      <c r="J21" s="134">
        <v>0.0</v>
      </c>
      <c r="L21" s="393"/>
      <c r="O21" s="340" t="s">
        <v>178</v>
      </c>
      <c r="P21" s="122"/>
      <c r="Q21" s="312">
        <v>15.0</v>
      </c>
      <c r="R21" s="312">
        <v>1.0</v>
      </c>
      <c r="S21" s="313">
        <f t="shared" si="8"/>
        <v>0.06666666667</v>
      </c>
    </row>
    <row r="22" ht="15.75" customHeight="1">
      <c r="A22" s="409" t="s">
        <v>189</v>
      </c>
      <c r="B22" s="409" t="s">
        <v>709</v>
      </c>
      <c r="C22" s="409">
        <v>6.0</v>
      </c>
      <c r="D22" s="409">
        <v>38.0</v>
      </c>
      <c r="E22" s="409">
        <v>7.0</v>
      </c>
      <c r="F22" s="409">
        <v>3.0</v>
      </c>
      <c r="G22" s="409">
        <f t="shared" si="1"/>
        <v>10</v>
      </c>
      <c r="H22" s="410">
        <f t="shared" ref="H22:H23" si="10">E22/D22</f>
        <v>0.1842105263</v>
      </c>
      <c r="I22" s="409">
        <v>36.0</v>
      </c>
      <c r="J22" s="409">
        <v>0.0</v>
      </c>
      <c r="L22" s="393"/>
      <c r="O22" s="411" t="s">
        <v>255</v>
      </c>
      <c r="P22" s="122"/>
      <c r="Q22" s="412">
        <v>1.0</v>
      </c>
      <c r="R22" s="307">
        <v>0.0</v>
      </c>
      <c r="S22" s="308">
        <f t="shared" si="8"/>
        <v>0</v>
      </c>
    </row>
    <row r="23" ht="15.75" customHeight="1">
      <c r="A23" s="316" t="s">
        <v>739</v>
      </c>
      <c r="B23" s="316"/>
      <c r="C23" s="316"/>
      <c r="D23" s="7">
        <f t="shared" ref="D23:G23" si="9">SUM(D2:D22)</f>
        <v>224</v>
      </c>
      <c r="E23" s="7">
        <f t="shared" si="9"/>
        <v>54</v>
      </c>
      <c r="F23" s="7">
        <f t="shared" si="9"/>
        <v>33</v>
      </c>
      <c r="G23" s="7">
        <f t="shared" si="9"/>
        <v>87</v>
      </c>
      <c r="H23" s="413">
        <f t="shared" si="10"/>
        <v>0.2410714286</v>
      </c>
      <c r="I23" s="7">
        <f t="shared" ref="I23:J23" si="11">SUM(I2:I22)</f>
        <v>325</v>
      </c>
      <c r="J23" s="7">
        <f t="shared" si="11"/>
        <v>21</v>
      </c>
      <c r="L23" s="393"/>
      <c r="O23" s="340" t="s">
        <v>163</v>
      </c>
      <c r="P23" s="122"/>
      <c r="Q23" s="414">
        <v>4.0</v>
      </c>
      <c r="R23" s="312">
        <v>2.0</v>
      </c>
      <c r="S23" s="415">
        <f t="shared" si="8"/>
        <v>0.5</v>
      </c>
    </row>
    <row r="24" ht="15.75" customHeight="1">
      <c r="O24" s="416" t="s">
        <v>173</v>
      </c>
      <c r="P24" s="3"/>
      <c r="Q24" s="417">
        <v>4.0</v>
      </c>
      <c r="R24" s="418">
        <v>2.0</v>
      </c>
      <c r="S24" s="419">
        <f t="shared" si="8"/>
        <v>0.5</v>
      </c>
    </row>
    <row r="25" ht="15.75" customHeight="1">
      <c r="O25" s="420" t="s">
        <v>189</v>
      </c>
      <c r="P25" s="122"/>
      <c r="Q25" s="421">
        <v>58.0</v>
      </c>
      <c r="R25" s="421">
        <v>25.0</v>
      </c>
      <c r="S25" s="422">
        <f t="shared" si="8"/>
        <v>0.4310344828</v>
      </c>
    </row>
    <row r="26" ht="15.75" customHeight="1">
      <c r="O26" s="31"/>
      <c r="Q26" s="31"/>
      <c r="R26" s="31"/>
      <c r="S26" s="423"/>
    </row>
    <row r="27" ht="15.75" customHeight="1">
      <c r="O27" s="31"/>
      <c r="Q27" s="31"/>
      <c r="R27" s="31"/>
      <c r="S27" s="423"/>
    </row>
    <row r="28" ht="15.75" customHeight="1">
      <c r="O28" s="31"/>
      <c r="Q28" s="31"/>
      <c r="R28" s="31"/>
      <c r="S28" s="423"/>
    </row>
    <row r="29" ht="15.75" customHeight="1">
      <c r="O29" s="31"/>
      <c r="Q29" s="31"/>
      <c r="R29" s="31"/>
      <c r="S29" s="423"/>
    </row>
    <row r="30" ht="15.75" customHeight="1">
      <c r="O30" s="31"/>
      <c r="Q30" s="31"/>
      <c r="R30" s="31"/>
      <c r="S30" s="423"/>
    </row>
    <row r="31" ht="15.75" customHeight="1">
      <c r="O31" s="31"/>
      <c r="Q31" s="31"/>
      <c r="R31" s="31"/>
      <c r="S31" s="423"/>
    </row>
    <row r="32" ht="15.75" customHeight="1">
      <c r="O32" s="31"/>
      <c r="Q32" s="31"/>
      <c r="R32" s="31"/>
      <c r="S32" s="29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O1:S1"/>
    <mergeCell ref="O15:P15"/>
    <mergeCell ref="O16:P16"/>
    <mergeCell ref="O17:P17"/>
    <mergeCell ref="O19:P19"/>
    <mergeCell ref="O20:P20"/>
    <mergeCell ref="O21:P21"/>
    <mergeCell ref="O29:P29"/>
    <mergeCell ref="O30:P30"/>
    <mergeCell ref="O31:P31"/>
    <mergeCell ref="O32:P32"/>
    <mergeCell ref="O22:P22"/>
    <mergeCell ref="O23:P23"/>
    <mergeCell ref="O24:P24"/>
    <mergeCell ref="O25:P25"/>
    <mergeCell ref="O26:P26"/>
    <mergeCell ref="O27:P27"/>
    <mergeCell ref="O28:P28"/>
  </mergeCells>
  <printOptions/>
  <pageMargins bottom="0.75" footer="0.0" header="0.0" left="0.7" right="0.7" top="0.75"/>
  <pageSetup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2.29"/>
    <col customWidth="1" min="2" max="2" width="5.57"/>
    <col customWidth="1" min="3" max="7" width="8.71"/>
    <col customWidth="1" min="8" max="8" width="11.14"/>
    <col customWidth="1" min="9" max="12" width="8.71"/>
    <col customWidth="1" min="13" max="13" width="14.71"/>
    <col customWidth="1" min="14" max="14" width="8.71"/>
    <col customWidth="1" min="15" max="15" width="4.0"/>
    <col customWidth="1" min="16" max="16" width="8.71"/>
    <col customWidth="1" min="17" max="17" width="20.71"/>
    <col customWidth="1" min="18" max="18" width="8.71"/>
    <col customWidth="1" min="19" max="19" width="10.71"/>
    <col customWidth="1" min="20" max="20" width="8.71"/>
    <col customWidth="1" min="21" max="21" width="15.14"/>
    <col customWidth="1" min="22" max="22" width="8.71"/>
    <col customWidth="1" min="23" max="23" width="12.43"/>
    <col customWidth="1" min="24" max="29" width="8.71"/>
  </cols>
  <sheetData>
    <row r="1">
      <c r="A1" s="378" t="s">
        <v>220</v>
      </c>
      <c r="B1" s="378" t="s">
        <v>702</v>
      </c>
      <c r="C1" s="378" t="s">
        <v>835</v>
      </c>
      <c r="D1" s="378" t="s">
        <v>7</v>
      </c>
      <c r="E1" s="378" t="s">
        <v>2</v>
      </c>
      <c r="F1" s="378" t="s">
        <v>6</v>
      </c>
      <c r="G1" s="378" t="s">
        <v>367</v>
      </c>
      <c r="H1" s="378" t="s">
        <v>795</v>
      </c>
      <c r="I1" s="378" t="s">
        <v>705</v>
      </c>
      <c r="J1" s="397" t="s">
        <v>707</v>
      </c>
      <c r="P1" s="304" t="s">
        <v>708</v>
      </c>
      <c r="Q1" s="5"/>
      <c r="R1" s="5"/>
      <c r="S1" s="5"/>
      <c r="T1" s="5"/>
      <c r="U1" s="305"/>
      <c r="V1" s="29"/>
      <c r="W1" s="29"/>
      <c r="X1" s="29"/>
      <c r="Y1" s="29"/>
      <c r="Z1" s="29"/>
      <c r="AA1" s="29"/>
      <c r="AB1" s="29"/>
      <c r="AC1" s="29"/>
    </row>
    <row r="2">
      <c r="A2" s="400" t="s">
        <v>122</v>
      </c>
      <c r="B2" s="398" t="s">
        <v>714</v>
      </c>
      <c r="C2" s="398"/>
      <c r="D2" s="398"/>
      <c r="E2" s="398">
        <v>32.0</v>
      </c>
      <c r="F2" s="398">
        <v>15.0</v>
      </c>
      <c r="G2" s="398">
        <f t="shared" ref="G2:G13" si="1">E2+F2</f>
        <v>47</v>
      </c>
      <c r="H2" s="398"/>
      <c r="I2" s="398">
        <v>72.0</v>
      </c>
      <c r="J2" s="398">
        <v>20.0</v>
      </c>
      <c r="M2" s="158" t="s">
        <v>724</v>
      </c>
      <c r="N2" s="158">
        <v>117.0</v>
      </c>
      <c r="P2" s="310">
        <v>43173.0</v>
      </c>
      <c r="Q2" s="365" t="s">
        <v>689</v>
      </c>
      <c r="R2" s="365">
        <v>9.0</v>
      </c>
      <c r="S2" s="365" t="s">
        <v>783</v>
      </c>
      <c r="T2" s="365">
        <v>8.0</v>
      </c>
      <c r="V2" s="29"/>
      <c r="W2" s="386"/>
      <c r="X2" s="387"/>
      <c r="Y2" s="388"/>
      <c r="Z2" s="389"/>
      <c r="AA2" s="389"/>
      <c r="AB2" s="389"/>
      <c r="AC2" s="390"/>
    </row>
    <row r="3">
      <c r="A3" s="134" t="s">
        <v>156</v>
      </c>
      <c r="B3" s="134" t="s">
        <v>709</v>
      </c>
      <c r="C3" s="134"/>
      <c r="D3" s="134"/>
      <c r="E3" s="134">
        <v>24.0</v>
      </c>
      <c r="F3" s="134">
        <v>6.0</v>
      </c>
      <c r="G3" s="134">
        <f t="shared" si="1"/>
        <v>30</v>
      </c>
      <c r="H3" s="134"/>
      <c r="I3" s="134">
        <v>131.0</v>
      </c>
      <c r="J3" s="134">
        <v>10.0</v>
      </c>
      <c r="M3" s="134" t="s">
        <v>726</v>
      </c>
      <c r="N3" s="134">
        <v>108.0</v>
      </c>
      <c r="P3" s="315">
        <v>43175.0</v>
      </c>
      <c r="Q3" s="316" t="s">
        <v>783</v>
      </c>
      <c r="R3" s="316">
        <v>8.0</v>
      </c>
      <c r="S3" s="316" t="s">
        <v>648</v>
      </c>
      <c r="T3" s="316">
        <v>11.0</v>
      </c>
      <c r="X3" s="387"/>
      <c r="Y3" s="388"/>
      <c r="Z3" s="389"/>
      <c r="AA3" s="389"/>
      <c r="AB3" s="389"/>
      <c r="AC3" s="390"/>
    </row>
    <row r="4">
      <c r="A4" s="158" t="s">
        <v>164</v>
      </c>
      <c r="B4" s="158" t="s">
        <v>714</v>
      </c>
      <c r="C4" s="158"/>
      <c r="D4" s="158"/>
      <c r="E4" s="158">
        <v>9.0</v>
      </c>
      <c r="F4" s="158">
        <v>13.0</v>
      </c>
      <c r="G4" s="158">
        <f t="shared" si="1"/>
        <v>22</v>
      </c>
      <c r="H4" s="158"/>
      <c r="I4" s="158">
        <v>27.0</v>
      </c>
      <c r="J4" s="158">
        <v>6.0</v>
      </c>
      <c r="M4" s="158" t="s">
        <v>3</v>
      </c>
      <c r="N4" s="158">
        <v>9.0</v>
      </c>
      <c r="P4" s="318">
        <v>43183.0</v>
      </c>
      <c r="Q4" s="163" t="s">
        <v>684</v>
      </c>
      <c r="R4" s="163">
        <v>9.0</v>
      </c>
      <c r="S4" s="163" t="s">
        <v>800</v>
      </c>
      <c r="T4" s="163">
        <v>15.0</v>
      </c>
      <c r="V4" s="29"/>
      <c r="W4" s="386"/>
      <c r="X4" s="387"/>
      <c r="Y4" s="388"/>
      <c r="Z4" s="389"/>
      <c r="AA4" s="389"/>
      <c r="AB4" s="389"/>
      <c r="AC4" s="390"/>
    </row>
    <row r="5">
      <c r="A5" s="134" t="s">
        <v>148</v>
      </c>
      <c r="B5" s="134" t="s">
        <v>714</v>
      </c>
      <c r="C5" s="134"/>
      <c r="D5" s="134"/>
      <c r="E5" s="134">
        <v>27.0</v>
      </c>
      <c r="F5" s="134">
        <v>6.0</v>
      </c>
      <c r="G5" s="134">
        <f t="shared" si="1"/>
        <v>33</v>
      </c>
      <c r="H5" s="134"/>
      <c r="I5" s="134">
        <v>60.0</v>
      </c>
      <c r="J5" s="134">
        <v>3.0</v>
      </c>
      <c r="M5" s="134" t="s">
        <v>729</v>
      </c>
      <c r="N5" s="134">
        <v>8.31</v>
      </c>
      <c r="P5" s="317">
        <v>43187.0</v>
      </c>
      <c r="Q5" s="7" t="s">
        <v>662</v>
      </c>
      <c r="R5" s="7">
        <v>2.0</v>
      </c>
      <c r="S5" s="7" t="s">
        <v>783</v>
      </c>
      <c r="T5" s="7">
        <v>4.0</v>
      </c>
      <c r="V5" s="29"/>
      <c r="W5" s="386"/>
      <c r="X5" s="387"/>
      <c r="Y5" s="388"/>
      <c r="Z5" s="389"/>
      <c r="AA5" s="389"/>
      <c r="AB5" s="389"/>
      <c r="AC5" s="390"/>
    </row>
    <row r="6">
      <c r="A6" s="158" t="s">
        <v>344</v>
      </c>
      <c r="B6" s="158" t="s">
        <v>844</v>
      </c>
      <c r="C6" s="158"/>
      <c r="D6" s="158"/>
      <c r="E6" s="158">
        <v>2.0</v>
      </c>
      <c r="F6" s="158">
        <v>3.0</v>
      </c>
      <c r="G6" s="158">
        <f t="shared" si="1"/>
        <v>5</v>
      </c>
      <c r="H6" s="158"/>
      <c r="I6" s="158">
        <v>28.0</v>
      </c>
      <c r="J6" s="158">
        <v>2.0</v>
      </c>
      <c r="P6" s="318">
        <v>43190.0</v>
      </c>
      <c r="Q6" s="163" t="s">
        <v>783</v>
      </c>
      <c r="R6" s="163">
        <v>17.0</v>
      </c>
      <c r="S6" s="163" t="s">
        <v>697</v>
      </c>
      <c r="T6" s="163">
        <v>5.0</v>
      </c>
      <c r="V6" s="29"/>
      <c r="W6" s="386"/>
      <c r="X6" s="387"/>
      <c r="Y6" s="388"/>
      <c r="Z6" s="389"/>
      <c r="AA6" s="389"/>
      <c r="AB6" s="389"/>
      <c r="AC6" s="390"/>
    </row>
    <row r="7">
      <c r="A7" s="134" t="s">
        <v>316</v>
      </c>
      <c r="B7" s="134" t="s">
        <v>714</v>
      </c>
      <c r="C7" s="134"/>
      <c r="D7" s="134"/>
      <c r="E7" s="134">
        <v>6.0</v>
      </c>
      <c r="F7" s="134">
        <v>2.0</v>
      </c>
      <c r="G7" s="134">
        <f t="shared" si="1"/>
        <v>8</v>
      </c>
      <c r="H7" s="134"/>
      <c r="I7" s="134">
        <v>28.0</v>
      </c>
      <c r="J7" s="134">
        <v>6.0</v>
      </c>
      <c r="P7" s="315">
        <v>43194.0</v>
      </c>
      <c r="Q7" s="316" t="s">
        <v>656</v>
      </c>
      <c r="R7" s="316">
        <v>14.0</v>
      </c>
      <c r="S7" s="316" t="s">
        <v>783</v>
      </c>
      <c r="T7" s="316">
        <v>5.0</v>
      </c>
      <c r="V7" s="29"/>
      <c r="W7" s="386"/>
      <c r="X7" s="387"/>
      <c r="Y7" s="388"/>
      <c r="Z7" s="389"/>
      <c r="AA7" s="389"/>
      <c r="AB7" s="389"/>
      <c r="AC7" s="390"/>
    </row>
    <row r="8">
      <c r="A8" s="158" t="s">
        <v>346</v>
      </c>
      <c r="B8" s="158" t="s">
        <v>709</v>
      </c>
      <c r="C8" s="158"/>
      <c r="D8" s="158"/>
      <c r="E8" s="158">
        <v>2.0</v>
      </c>
      <c r="F8" s="158">
        <v>5.0</v>
      </c>
      <c r="G8" s="158">
        <f t="shared" si="1"/>
        <v>7</v>
      </c>
      <c r="H8" s="158"/>
      <c r="I8" s="158">
        <v>32.0</v>
      </c>
      <c r="J8" s="158">
        <v>1.0</v>
      </c>
      <c r="P8" s="318">
        <v>43196.0</v>
      </c>
      <c r="Q8" s="163" t="s">
        <v>696</v>
      </c>
      <c r="R8" s="163">
        <v>5.0</v>
      </c>
      <c r="S8" s="163" t="s">
        <v>783</v>
      </c>
      <c r="T8" s="163">
        <v>6.0</v>
      </c>
      <c r="V8" s="29"/>
      <c r="W8" s="386"/>
      <c r="X8" s="387"/>
      <c r="Y8" s="388"/>
      <c r="Z8" s="389"/>
      <c r="AA8" s="389"/>
      <c r="AB8" s="389"/>
      <c r="AC8" s="390"/>
    </row>
    <row r="9">
      <c r="A9" s="134" t="s">
        <v>845</v>
      </c>
      <c r="B9" s="134" t="s">
        <v>709</v>
      </c>
      <c r="C9" s="134"/>
      <c r="D9" s="134"/>
      <c r="E9" s="134">
        <v>5.0</v>
      </c>
      <c r="F9" s="134">
        <v>4.0</v>
      </c>
      <c r="G9" s="134">
        <f t="shared" si="1"/>
        <v>9</v>
      </c>
      <c r="H9" s="134"/>
      <c r="I9" s="134">
        <v>37.0</v>
      </c>
      <c r="J9" s="134">
        <v>2.0</v>
      </c>
      <c r="M9" s="424"/>
      <c r="P9" s="315">
        <v>43210.0</v>
      </c>
      <c r="Q9" s="316" t="s">
        <v>783</v>
      </c>
      <c r="R9" s="316">
        <v>3.0</v>
      </c>
      <c r="S9" s="316" t="s">
        <v>700</v>
      </c>
      <c r="T9" s="316">
        <v>16.0</v>
      </c>
      <c r="V9" s="29"/>
      <c r="W9" s="386"/>
      <c r="X9" s="387"/>
      <c r="Y9" s="388"/>
      <c r="Z9" s="389"/>
      <c r="AA9" s="389"/>
      <c r="AB9" s="389"/>
      <c r="AC9" s="390"/>
    </row>
    <row r="10">
      <c r="A10" s="158" t="s">
        <v>153</v>
      </c>
      <c r="B10" s="158" t="s">
        <v>709</v>
      </c>
      <c r="C10" s="158"/>
      <c r="D10" s="158"/>
      <c r="E10" s="158">
        <v>5.0</v>
      </c>
      <c r="F10" s="158">
        <v>4.0</v>
      </c>
      <c r="G10" s="158">
        <f t="shared" si="1"/>
        <v>9</v>
      </c>
      <c r="H10" s="158"/>
      <c r="I10" s="158">
        <v>52.0</v>
      </c>
      <c r="J10" s="158">
        <v>10.0</v>
      </c>
      <c r="M10" s="393"/>
      <c r="P10" s="318">
        <v>43214.0</v>
      </c>
      <c r="Q10" s="163" t="s">
        <v>783</v>
      </c>
      <c r="R10" s="163">
        <v>8.0</v>
      </c>
      <c r="S10" s="163" t="s">
        <v>651</v>
      </c>
      <c r="T10" s="163">
        <v>3.0</v>
      </c>
      <c r="V10" s="29"/>
      <c r="W10" s="386"/>
      <c r="X10" s="387"/>
      <c r="Y10" s="388"/>
      <c r="Z10" s="389"/>
      <c r="AA10" s="389"/>
      <c r="AB10" s="389"/>
      <c r="AC10" s="390"/>
    </row>
    <row r="11">
      <c r="A11" s="134" t="s">
        <v>846</v>
      </c>
      <c r="B11" s="134" t="s">
        <v>709</v>
      </c>
      <c r="C11" s="134"/>
      <c r="D11" s="134"/>
      <c r="E11" s="134">
        <v>1.0</v>
      </c>
      <c r="F11" s="134">
        <v>1.0</v>
      </c>
      <c r="G11" s="134">
        <f t="shared" si="1"/>
        <v>2</v>
      </c>
      <c r="H11" s="134"/>
      <c r="I11" s="134">
        <v>16.0</v>
      </c>
      <c r="J11" s="134">
        <v>5.0</v>
      </c>
      <c r="M11" s="393"/>
      <c r="P11" s="317">
        <v>43218.0</v>
      </c>
      <c r="Q11" s="7" t="s">
        <v>698</v>
      </c>
      <c r="R11" s="7">
        <v>8.0</v>
      </c>
      <c r="S11" s="7" t="s">
        <v>783</v>
      </c>
      <c r="T11" s="7">
        <v>15.0</v>
      </c>
      <c r="V11" s="29"/>
      <c r="W11" s="386"/>
      <c r="X11" s="387"/>
      <c r="Y11" s="388"/>
      <c r="Z11" s="389"/>
      <c r="AA11" s="389"/>
      <c r="AB11" s="389"/>
      <c r="AC11" s="390"/>
    </row>
    <row r="12">
      <c r="A12" s="158" t="s">
        <v>847</v>
      </c>
      <c r="B12" s="158" t="s">
        <v>709</v>
      </c>
      <c r="C12" s="158"/>
      <c r="D12" s="158"/>
      <c r="E12" s="158">
        <v>1.0</v>
      </c>
      <c r="F12" s="158">
        <v>0.0</v>
      </c>
      <c r="G12" s="158">
        <f t="shared" si="1"/>
        <v>1</v>
      </c>
      <c r="H12" s="158"/>
      <c r="I12" s="158">
        <v>4.0</v>
      </c>
      <c r="J12" s="158">
        <v>1.0</v>
      </c>
      <c r="M12" s="393"/>
      <c r="P12" s="310">
        <v>43222.0</v>
      </c>
      <c r="Q12" s="365" t="s">
        <v>679</v>
      </c>
      <c r="R12" s="365">
        <v>9.0</v>
      </c>
      <c r="S12" s="365" t="s">
        <v>783</v>
      </c>
      <c r="T12" s="365">
        <v>3.0</v>
      </c>
      <c r="V12" s="29"/>
      <c r="W12" s="386"/>
      <c r="X12" s="387"/>
      <c r="Y12" s="388"/>
      <c r="Z12" s="389"/>
      <c r="AA12" s="389"/>
      <c r="AB12" s="389"/>
      <c r="AC12" s="390"/>
    </row>
    <row r="13">
      <c r="A13" s="134" t="s">
        <v>245</v>
      </c>
      <c r="B13" s="134" t="s">
        <v>709</v>
      </c>
      <c r="C13" s="134"/>
      <c r="D13" s="134"/>
      <c r="E13" s="134">
        <v>1.0</v>
      </c>
      <c r="F13" s="134">
        <v>0.0</v>
      </c>
      <c r="G13" s="134">
        <f t="shared" si="1"/>
        <v>1</v>
      </c>
      <c r="H13" s="134"/>
      <c r="I13" s="134">
        <v>1.0</v>
      </c>
      <c r="J13" s="134">
        <v>0.0</v>
      </c>
      <c r="M13" s="393"/>
      <c r="P13" s="317">
        <v>43224.0</v>
      </c>
      <c r="Q13" s="7" t="s">
        <v>698</v>
      </c>
      <c r="R13" s="7">
        <v>9.0</v>
      </c>
      <c r="S13" s="7" t="s">
        <v>783</v>
      </c>
      <c r="T13" s="7">
        <v>17.0</v>
      </c>
      <c r="U13" s="7" t="s">
        <v>771</v>
      </c>
      <c r="V13" s="29"/>
      <c r="W13" s="386"/>
      <c r="X13" s="387"/>
      <c r="Y13" s="388"/>
      <c r="Z13" s="389"/>
      <c r="AA13" s="389"/>
      <c r="AB13" s="389"/>
      <c r="AC13" s="390"/>
    </row>
    <row r="14">
      <c r="A14" s="158" t="s">
        <v>848</v>
      </c>
      <c r="B14" s="158" t="s">
        <v>849</v>
      </c>
      <c r="C14" s="158"/>
      <c r="D14" s="158"/>
      <c r="E14" s="158"/>
      <c r="F14" s="158"/>
      <c r="G14" s="158"/>
      <c r="H14" s="158"/>
      <c r="I14" s="158">
        <v>31.0</v>
      </c>
      <c r="J14" s="158">
        <v>14.0</v>
      </c>
      <c r="M14" s="393"/>
      <c r="P14" s="310">
        <v>43228.0</v>
      </c>
      <c r="Q14" s="365" t="s">
        <v>783</v>
      </c>
      <c r="R14" s="365">
        <v>8.0</v>
      </c>
      <c r="S14" s="365" t="s">
        <v>651</v>
      </c>
      <c r="T14" s="365">
        <v>9.0</v>
      </c>
      <c r="U14" s="365" t="s">
        <v>850</v>
      </c>
      <c r="V14" s="29"/>
      <c r="W14" s="386"/>
      <c r="X14" s="387"/>
      <c r="Y14" s="388"/>
      <c r="Z14" s="389"/>
      <c r="AA14" s="389"/>
      <c r="AB14" s="389"/>
      <c r="AC14" s="390"/>
    </row>
    <row r="15">
      <c r="A15" s="134" t="s">
        <v>126</v>
      </c>
      <c r="B15" s="134" t="s">
        <v>720</v>
      </c>
      <c r="C15" s="134"/>
      <c r="D15" s="134"/>
      <c r="E15" s="134"/>
      <c r="F15" s="134"/>
      <c r="G15" s="134"/>
      <c r="H15" s="134"/>
      <c r="I15" s="134">
        <v>17.0</v>
      </c>
      <c r="J15" s="134">
        <v>6.0</v>
      </c>
      <c r="M15" s="393"/>
      <c r="V15" s="29"/>
      <c r="W15" s="386"/>
      <c r="X15" s="387"/>
      <c r="Y15" s="388"/>
      <c r="Z15" s="389"/>
      <c r="AA15" s="389"/>
      <c r="AB15" s="389"/>
      <c r="AC15" s="390"/>
    </row>
    <row r="16">
      <c r="A16" s="158" t="s">
        <v>189</v>
      </c>
      <c r="B16" s="158" t="s">
        <v>720</v>
      </c>
      <c r="C16" s="158"/>
      <c r="D16" s="158"/>
      <c r="E16" s="158"/>
      <c r="F16" s="158"/>
      <c r="G16" s="158"/>
      <c r="H16" s="158"/>
      <c r="I16" s="158">
        <v>2.0</v>
      </c>
      <c r="J16" s="158">
        <v>0.0</v>
      </c>
      <c r="M16" s="393"/>
      <c r="V16" s="29"/>
      <c r="W16" s="29"/>
      <c r="X16" s="29"/>
      <c r="Y16" s="29"/>
      <c r="Z16" s="29"/>
      <c r="AA16" s="29"/>
      <c r="AB16" s="29"/>
      <c r="AC16" s="29"/>
    </row>
    <row r="17">
      <c r="A17" s="134" t="s">
        <v>851</v>
      </c>
      <c r="B17" s="134" t="s">
        <v>852</v>
      </c>
      <c r="C17" s="134"/>
      <c r="D17" s="134"/>
      <c r="E17" s="134"/>
      <c r="F17" s="134"/>
      <c r="G17" s="134"/>
      <c r="H17" s="134"/>
      <c r="I17" s="134">
        <v>18.0</v>
      </c>
      <c r="J17" s="134">
        <v>1.0</v>
      </c>
      <c r="M17" s="393"/>
      <c r="V17" s="29"/>
      <c r="W17" s="29"/>
      <c r="X17" s="29"/>
      <c r="Y17" s="29"/>
      <c r="Z17" s="29"/>
      <c r="AA17" s="29"/>
      <c r="AB17" s="29"/>
      <c r="AC17" s="29"/>
    </row>
    <row r="18">
      <c r="A18" s="158" t="s">
        <v>330</v>
      </c>
      <c r="B18" s="158" t="s">
        <v>720</v>
      </c>
      <c r="C18" s="158"/>
      <c r="D18" s="158"/>
      <c r="E18" s="158"/>
      <c r="F18" s="158"/>
      <c r="G18" s="158"/>
      <c r="H18" s="158"/>
      <c r="I18" s="158">
        <v>23.0</v>
      </c>
      <c r="J18" s="158">
        <v>8.0</v>
      </c>
      <c r="M18" s="29" t="s">
        <v>733</v>
      </c>
      <c r="N18" s="386" t="s">
        <v>649</v>
      </c>
      <c r="V18" s="29"/>
      <c r="W18" s="29"/>
      <c r="X18" s="29"/>
      <c r="Y18" s="29"/>
      <c r="Z18" s="29"/>
      <c r="AA18" s="29"/>
      <c r="AB18" s="29"/>
      <c r="AC18" s="29"/>
    </row>
    <row r="19">
      <c r="A19" s="134" t="s">
        <v>239</v>
      </c>
      <c r="B19" s="134" t="s">
        <v>709</v>
      </c>
      <c r="C19" s="134"/>
      <c r="D19" s="134"/>
      <c r="E19" s="134"/>
      <c r="F19" s="134"/>
      <c r="G19" s="134"/>
      <c r="H19" s="134"/>
      <c r="I19" s="134">
        <v>1.0</v>
      </c>
      <c r="J19" s="134">
        <v>0.0</v>
      </c>
      <c r="M19" s="393"/>
      <c r="V19" s="29"/>
      <c r="W19" s="29"/>
      <c r="X19" s="29"/>
      <c r="Y19" s="29"/>
      <c r="Z19" s="29"/>
      <c r="AA19" s="29"/>
      <c r="AB19" s="29"/>
      <c r="AC19" s="29"/>
    </row>
    <row r="20">
      <c r="A20" s="158" t="s">
        <v>300</v>
      </c>
      <c r="B20" s="158" t="s">
        <v>709</v>
      </c>
      <c r="C20" s="158"/>
      <c r="D20" s="158"/>
      <c r="E20" s="158"/>
      <c r="F20" s="158"/>
      <c r="G20" s="158"/>
      <c r="H20" s="158"/>
      <c r="I20" s="158">
        <v>7.0</v>
      </c>
      <c r="J20" s="158">
        <v>4.0</v>
      </c>
      <c r="M20" s="393"/>
      <c r="V20" s="29"/>
      <c r="W20" s="29"/>
      <c r="X20" s="29"/>
      <c r="Y20" s="29"/>
      <c r="Z20" s="29"/>
      <c r="AA20" s="29"/>
      <c r="AB20" s="29"/>
      <c r="AC20" s="29"/>
    </row>
    <row r="21" ht="15.75" customHeight="1">
      <c r="A21" s="134" t="s">
        <v>853</v>
      </c>
      <c r="B21" s="134" t="s">
        <v>720</v>
      </c>
      <c r="C21" s="134"/>
      <c r="D21" s="134"/>
      <c r="E21" s="134"/>
      <c r="F21" s="134"/>
      <c r="G21" s="134"/>
      <c r="H21" s="134"/>
      <c r="I21" s="134">
        <v>4.0</v>
      </c>
      <c r="J21" s="134">
        <v>0.0</v>
      </c>
    </row>
    <row r="22" ht="15.75" customHeight="1">
      <c r="A22" s="158" t="s">
        <v>854</v>
      </c>
      <c r="B22" s="158" t="s">
        <v>855</v>
      </c>
      <c r="C22" s="158"/>
      <c r="D22" s="158"/>
      <c r="E22" s="158"/>
      <c r="F22" s="158"/>
      <c r="G22" s="158"/>
      <c r="H22" s="158"/>
      <c r="I22" s="158">
        <v>3.0</v>
      </c>
      <c r="J22" s="158">
        <v>0.0</v>
      </c>
    </row>
    <row r="23" ht="15.75" customHeight="1">
      <c r="A23" s="134" t="s">
        <v>260</v>
      </c>
      <c r="B23" s="134" t="s">
        <v>720</v>
      </c>
      <c r="C23" s="134"/>
      <c r="D23" s="134"/>
      <c r="E23" s="134"/>
      <c r="F23" s="134"/>
      <c r="G23" s="134"/>
      <c r="H23" s="134"/>
      <c r="I23" s="134">
        <v>2.0</v>
      </c>
      <c r="J23" s="134">
        <v>0.0</v>
      </c>
    </row>
    <row r="24" ht="15.75" customHeight="1">
      <c r="A24" s="409" t="s">
        <v>856</v>
      </c>
      <c r="B24" s="409" t="s">
        <v>709</v>
      </c>
      <c r="C24" s="409"/>
      <c r="D24" s="409"/>
      <c r="E24" s="409"/>
      <c r="F24" s="409"/>
      <c r="G24" s="409"/>
      <c r="H24" s="409"/>
      <c r="I24" s="409">
        <v>1.0</v>
      </c>
      <c r="J24" s="409">
        <v>0.0</v>
      </c>
    </row>
    <row r="25" ht="15.75" customHeight="1">
      <c r="A25" s="425" t="s">
        <v>701</v>
      </c>
      <c r="B25" s="316"/>
      <c r="C25" s="316"/>
      <c r="D25" s="316"/>
      <c r="E25" s="316">
        <f t="shared" ref="E25:G25" si="2">SUM(E2:E24)</f>
        <v>115</v>
      </c>
      <c r="F25" s="316">
        <f t="shared" si="2"/>
        <v>59</v>
      </c>
      <c r="G25" s="316">
        <f t="shared" si="2"/>
        <v>174</v>
      </c>
      <c r="H25" s="316"/>
      <c r="I25" s="316">
        <f t="shared" ref="I25:J25" si="3">SUM(I2:I24)</f>
        <v>597</v>
      </c>
      <c r="J25" s="316">
        <f t="shared" si="3"/>
        <v>99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P1:T1"/>
  </mergeCells>
  <printOptions/>
  <pageMargins bottom="0.75" footer="0.0" header="0.0" left="0.7" right="0.7" top="0.75"/>
  <pageSetup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7.14"/>
    <col customWidth="1" min="2" max="2" width="5.57"/>
    <col customWidth="1" min="3" max="7" width="8.71"/>
    <col customWidth="1" min="8" max="8" width="11.29"/>
    <col customWidth="1" min="9" max="10" width="8.71"/>
    <col customWidth="1" min="11" max="11" width="4.57"/>
    <col customWidth="1" min="12" max="12" width="14.14"/>
    <col customWidth="1" min="13" max="13" width="8.71"/>
    <col customWidth="1" min="14" max="14" width="5.71"/>
    <col customWidth="1" min="15" max="15" width="8.71"/>
    <col customWidth="1" min="16" max="16" width="15.71"/>
    <col customWidth="1" min="17" max="17" width="8.71"/>
    <col customWidth="1" min="18" max="18" width="13.71"/>
    <col customWidth="1" min="19" max="19" width="9.14"/>
    <col customWidth="1" min="20" max="20" width="10.86"/>
    <col customWidth="1" min="21" max="21" width="8.71"/>
    <col customWidth="1" min="22" max="22" width="12.14"/>
    <col customWidth="1" min="23" max="30" width="8.71"/>
  </cols>
  <sheetData>
    <row r="1">
      <c r="A1" s="378" t="s">
        <v>220</v>
      </c>
      <c r="B1" s="378" t="s">
        <v>702</v>
      </c>
      <c r="C1" s="378" t="s">
        <v>835</v>
      </c>
      <c r="D1" s="378" t="s">
        <v>7</v>
      </c>
      <c r="E1" s="378" t="s">
        <v>2</v>
      </c>
      <c r="F1" s="378" t="s">
        <v>6</v>
      </c>
      <c r="G1" s="378" t="s">
        <v>367</v>
      </c>
      <c r="H1" s="378" t="s">
        <v>795</v>
      </c>
      <c r="I1" s="378" t="s">
        <v>705</v>
      </c>
      <c r="J1" s="397" t="s">
        <v>707</v>
      </c>
      <c r="K1" s="163"/>
      <c r="O1" s="304" t="s">
        <v>708</v>
      </c>
      <c r="P1" s="5"/>
      <c r="Q1" s="5"/>
      <c r="R1" s="5"/>
      <c r="S1" s="5"/>
      <c r="T1" s="305"/>
      <c r="V1" s="29"/>
      <c r="W1" s="29"/>
      <c r="X1" s="29"/>
      <c r="Y1" s="29"/>
      <c r="Z1" s="29"/>
      <c r="AA1" s="29"/>
      <c r="AB1" s="29"/>
      <c r="AC1" s="29"/>
      <c r="AD1" s="29"/>
    </row>
    <row r="2">
      <c r="A2" s="115" t="s">
        <v>857</v>
      </c>
      <c r="B2" s="115" t="s">
        <v>709</v>
      </c>
      <c r="C2" s="115">
        <v>1.0</v>
      </c>
      <c r="D2" s="115">
        <v>0.0</v>
      </c>
      <c r="E2" s="115">
        <v>0.0</v>
      </c>
      <c r="F2" s="115">
        <v>0.0</v>
      </c>
      <c r="G2" s="115">
        <f t="shared" ref="G2:G28" si="1">E2+F2</f>
        <v>0</v>
      </c>
      <c r="H2" s="354">
        <v>0.0</v>
      </c>
      <c r="I2" s="115">
        <v>1.0</v>
      </c>
      <c r="J2" s="115"/>
      <c r="L2" s="158" t="s">
        <v>724</v>
      </c>
      <c r="M2" s="158">
        <v>118.0</v>
      </c>
      <c r="O2" s="318">
        <v>43173.0</v>
      </c>
      <c r="P2" s="163" t="s">
        <v>684</v>
      </c>
      <c r="Q2" s="163">
        <v>6.0</v>
      </c>
      <c r="R2" s="163" t="s">
        <v>783</v>
      </c>
      <c r="S2" s="163">
        <v>8.0</v>
      </c>
      <c r="V2" s="386"/>
      <c r="W2" s="387"/>
      <c r="X2" s="388"/>
      <c r="Y2" s="389"/>
      <c r="Z2" s="389"/>
      <c r="AA2" s="389"/>
      <c r="AB2" s="390"/>
      <c r="AC2" s="29"/>
      <c r="AD2" s="29"/>
    </row>
    <row r="3">
      <c r="A3" s="134" t="s">
        <v>279</v>
      </c>
      <c r="B3" s="134" t="s">
        <v>714</v>
      </c>
      <c r="C3" s="134">
        <v>3.0</v>
      </c>
      <c r="D3" s="134">
        <v>11.0</v>
      </c>
      <c r="E3" s="134">
        <v>2.0</v>
      </c>
      <c r="F3" s="134">
        <v>5.0</v>
      </c>
      <c r="G3" s="134">
        <f t="shared" si="1"/>
        <v>7</v>
      </c>
      <c r="H3" s="356">
        <f t="shared" ref="H3:H5" si="2">E3/D3</f>
        <v>0.1818181818</v>
      </c>
      <c r="I3" s="134">
        <v>65.0</v>
      </c>
      <c r="J3" s="134"/>
      <c r="L3" s="134" t="s">
        <v>726</v>
      </c>
      <c r="M3" s="134">
        <v>165.0</v>
      </c>
      <c r="O3" s="317">
        <v>43188.0</v>
      </c>
      <c r="P3" s="7" t="s">
        <v>783</v>
      </c>
      <c r="Q3" s="7">
        <v>10.0</v>
      </c>
      <c r="R3" s="7" t="s">
        <v>691</v>
      </c>
      <c r="S3" s="7">
        <v>9.0</v>
      </c>
      <c r="T3" s="7" t="s">
        <v>812</v>
      </c>
      <c r="U3" s="29" t="s">
        <v>858</v>
      </c>
      <c r="V3" s="386" t="s">
        <v>649</v>
      </c>
      <c r="W3" s="387"/>
      <c r="X3" s="388"/>
      <c r="Y3" s="389"/>
      <c r="Z3" s="389"/>
      <c r="AA3" s="389"/>
      <c r="AB3" s="390"/>
      <c r="AC3" s="29"/>
      <c r="AD3" s="29"/>
    </row>
    <row r="4">
      <c r="A4" s="158" t="s">
        <v>144</v>
      </c>
      <c r="B4" s="158" t="s">
        <v>714</v>
      </c>
      <c r="C4" s="158">
        <v>4.0</v>
      </c>
      <c r="D4" s="158">
        <v>131.0</v>
      </c>
      <c r="E4" s="158">
        <v>38.0</v>
      </c>
      <c r="F4" s="158">
        <v>12.0</v>
      </c>
      <c r="G4" s="158">
        <f t="shared" si="1"/>
        <v>50</v>
      </c>
      <c r="H4" s="358">
        <f t="shared" si="2"/>
        <v>0.2900763359</v>
      </c>
      <c r="I4" s="158">
        <v>79.0</v>
      </c>
      <c r="J4" s="158"/>
      <c r="L4" s="158" t="s">
        <v>3</v>
      </c>
      <c r="M4" s="158">
        <v>8.43</v>
      </c>
      <c r="O4" s="310">
        <v>43194.0</v>
      </c>
      <c r="P4" s="365" t="s">
        <v>693</v>
      </c>
      <c r="Q4" s="365">
        <v>18.0</v>
      </c>
      <c r="R4" s="365" t="s">
        <v>783</v>
      </c>
      <c r="S4" s="365">
        <v>6.0</v>
      </c>
      <c r="V4" s="386"/>
      <c r="W4" s="387"/>
      <c r="X4" s="388"/>
      <c r="Y4" s="389"/>
      <c r="Z4" s="389"/>
      <c r="AA4" s="389"/>
      <c r="AB4" s="390"/>
      <c r="AC4" s="29"/>
      <c r="AD4" s="29"/>
    </row>
    <row r="5">
      <c r="A5" s="134" t="s">
        <v>164</v>
      </c>
      <c r="B5" s="134" t="s">
        <v>714</v>
      </c>
      <c r="C5" s="134">
        <v>5.0</v>
      </c>
      <c r="D5" s="134">
        <v>12.0</v>
      </c>
      <c r="E5" s="134">
        <v>3.0</v>
      </c>
      <c r="F5" s="134">
        <v>2.0</v>
      </c>
      <c r="G5" s="134">
        <f t="shared" si="1"/>
        <v>5</v>
      </c>
      <c r="H5" s="356">
        <f t="shared" si="2"/>
        <v>0.25</v>
      </c>
      <c r="I5" s="134">
        <v>6.0</v>
      </c>
      <c r="J5" s="134"/>
      <c r="L5" s="134" t="s">
        <v>729</v>
      </c>
      <c r="M5" s="134">
        <v>11.79</v>
      </c>
      <c r="O5" s="317">
        <v>43196.0</v>
      </c>
      <c r="P5" s="7" t="s">
        <v>698</v>
      </c>
      <c r="Q5" s="7">
        <v>13.0</v>
      </c>
      <c r="R5" s="7" t="s">
        <v>783</v>
      </c>
      <c r="S5" s="7">
        <v>19.0</v>
      </c>
      <c r="V5" s="386"/>
      <c r="W5" s="387"/>
      <c r="X5" s="388"/>
      <c r="Y5" s="389"/>
      <c r="Z5" s="389"/>
      <c r="AA5" s="389"/>
      <c r="AB5" s="390"/>
      <c r="AC5" s="29"/>
      <c r="AD5" s="29"/>
    </row>
    <row r="6">
      <c r="A6" s="158" t="s">
        <v>126</v>
      </c>
      <c r="B6" s="158" t="s">
        <v>720</v>
      </c>
      <c r="C6" s="158">
        <v>6.0</v>
      </c>
      <c r="D6" s="158">
        <v>0.0</v>
      </c>
      <c r="E6" s="158">
        <v>0.0</v>
      </c>
      <c r="F6" s="158">
        <v>0.0</v>
      </c>
      <c r="G6" s="158">
        <f t="shared" si="1"/>
        <v>0</v>
      </c>
      <c r="H6" s="358">
        <v>0.0</v>
      </c>
      <c r="I6" s="158">
        <v>20.0</v>
      </c>
      <c r="J6" s="158"/>
      <c r="O6" s="318">
        <v>43202.0</v>
      </c>
      <c r="P6" s="163" t="s">
        <v>783</v>
      </c>
      <c r="Q6" s="163">
        <v>13.0</v>
      </c>
      <c r="R6" s="163" t="s">
        <v>697</v>
      </c>
      <c r="S6" s="163">
        <v>4.0</v>
      </c>
      <c r="V6" s="386"/>
      <c r="W6" s="387"/>
      <c r="X6" s="388"/>
      <c r="Y6" s="389"/>
      <c r="Z6" s="389"/>
      <c r="AA6" s="389"/>
      <c r="AB6" s="390"/>
      <c r="AC6" s="29"/>
      <c r="AD6" s="29"/>
    </row>
    <row r="7">
      <c r="A7" s="134" t="s">
        <v>122</v>
      </c>
      <c r="B7" s="134" t="s">
        <v>714</v>
      </c>
      <c r="C7" s="134">
        <v>7.0</v>
      </c>
      <c r="D7" s="134">
        <v>107.0</v>
      </c>
      <c r="E7" s="134">
        <v>29.0</v>
      </c>
      <c r="F7" s="134">
        <v>17.0</v>
      </c>
      <c r="G7" s="134">
        <f t="shared" si="1"/>
        <v>46</v>
      </c>
      <c r="H7" s="356">
        <f t="shared" ref="H7:H8" si="3">E7/D7</f>
        <v>0.2710280374</v>
      </c>
      <c r="I7" s="134">
        <v>63.0</v>
      </c>
      <c r="J7" s="134"/>
      <c r="L7" s="393"/>
      <c r="O7" s="315">
        <v>43208.0</v>
      </c>
      <c r="P7" s="316" t="s">
        <v>662</v>
      </c>
      <c r="Q7" s="316">
        <v>9.0</v>
      </c>
      <c r="R7" s="316" t="s">
        <v>783</v>
      </c>
      <c r="S7" s="316">
        <v>8.0</v>
      </c>
      <c r="V7" s="386"/>
      <c r="W7" s="387"/>
      <c r="X7" s="388"/>
      <c r="Y7" s="389"/>
      <c r="Z7" s="389"/>
      <c r="AA7" s="389"/>
      <c r="AB7" s="390"/>
      <c r="AC7" s="29"/>
      <c r="AD7" s="29"/>
    </row>
    <row r="8">
      <c r="A8" s="158" t="s">
        <v>300</v>
      </c>
      <c r="B8" s="158" t="s">
        <v>843</v>
      </c>
      <c r="C8" s="158">
        <v>8.0</v>
      </c>
      <c r="D8" s="158">
        <v>1.0</v>
      </c>
      <c r="E8" s="158">
        <v>0.0</v>
      </c>
      <c r="F8" s="158">
        <v>0.0</v>
      </c>
      <c r="G8" s="158">
        <f t="shared" si="1"/>
        <v>0</v>
      </c>
      <c r="H8" s="358">
        <f t="shared" si="3"/>
        <v>0</v>
      </c>
      <c r="I8" s="158">
        <v>5.0</v>
      </c>
      <c r="J8" s="158"/>
      <c r="L8" s="393"/>
      <c r="O8" s="310">
        <v>43211.0</v>
      </c>
      <c r="P8" s="365" t="s">
        <v>783</v>
      </c>
      <c r="Q8" s="365">
        <v>4.0</v>
      </c>
      <c r="R8" s="365" t="s">
        <v>679</v>
      </c>
      <c r="S8" s="365">
        <v>21.0</v>
      </c>
      <c r="V8" s="386"/>
      <c r="W8" s="387"/>
      <c r="X8" s="388"/>
      <c r="Y8" s="389"/>
      <c r="Z8" s="389"/>
      <c r="AA8" s="389"/>
      <c r="AB8" s="390"/>
      <c r="AC8" s="29"/>
      <c r="AD8" s="29"/>
    </row>
    <row r="9">
      <c r="A9" s="134" t="s">
        <v>859</v>
      </c>
      <c r="B9" s="134" t="s">
        <v>709</v>
      </c>
      <c r="C9" s="134">
        <v>9.0</v>
      </c>
      <c r="D9" s="134">
        <v>0.0</v>
      </c>
      <c r="E9" s="134">
        <v>0.0</v>
      </c>
      <c r="F9" s="134">
        <v>0.0</v>
      </c>
      <c r="G9" s="134">
        <f t="shared" si="1"/>
        <v>0</v>
      </c>
      <c r="H9" s="356">
        <v>0.0</v>
      </c>
      <c r="I9" s="134">
        <v>3.0</v>
      </c>
      <c r="J9" s="134"/>
      <c r="L9" s="393"/>
      <c r="O9" s="317">
        <v>43216.0</v>
      </c>
      <c r="P9" s="7" t="s">
        <v>697</v>
      </c>
      <c r="Q9" s="7">
        <v>5.0</v>
      </c>
      <c r="R9" s="7" t="s">
        <v>783</v>
      </c>
      <c r="S9" s="7">
        <v>14.0</v>
      </c>
      <c r="V9" s="386"/>
      <c r="W9" s="387"/>
      <c r="X9" s="388"/>
      <c r="Y9" s="389"/>
      <c r="Z9" s="389"/>
      <c r="AA9" s="389"/>
      <c r="AB9" s="390"/>
      <c r="AC9" s="29"/>
      <c r="AD9" s="29"/>
    </row>
    <row r="10">
      <c r="A10" s="158" t="s">
        <v>147</v>
      </c>
      <c r="B10" s="158" t="s">
        <v>709</v>
      </c>
      <c r="C10" s="158">
        <v>10.0</v>
      </c>
      <c r="D10" s="158">
        <v>87.0</v>
      </c>
      <c r="E10" s="158">
        <v>25.0</v>
      </c>
      <c r="F10" s="158">
        <v>9.0</v>
      </c>
      <c r="G10" s="158">
        <f t="shared" si="1"/>
        <v>34</v>
      </c>
      <c r="H10" s="358">
        <f t="shared" ref="H10:H11" si="4">E10/D10</f>
        <v>0.2873563218</v>
      </c>
      <c r="I10" s="158">
        <v>68.0</v>
      </c>
      <c r="J10" s="158"/>
      <c r="L10" s="393"/>
      <c r="O10" s="318">
        <v>43219.0</v>
      </c>
      <c r="P10" s="163" t="s">
        <v>651</v>
      </c>
      <c r="Q10" s="163">
        <v>3.0</v>
      </c>
      <c r="R10" s="163" t="s">
        <v>783</v>
      </c>
      <c r="S10" s="163">
        <v>9.0</v>
      </c>
      <c r="V10" s="386"/>
      <c r="W10" s="387"/>
      <c r="X10" s="388"/>
      <c r="Y10" s="389"/>
      <c r="Z10" s="389"/>
      <c r="AA10" s="389"/>
      <c r="AB10" s="390"/>
      <c r="AC10" s="29"/>
      <c r="AD10" s="29"/>
    </row>
    <row r="11">
      <c r="A11" s="134" t="s">
        <v>145</v>
      </c>
      <c r="B11" s="134" t="s">
        <v>860</v>
      </c>
      <c r="C11" s="134">
        <v>11.0</v>
      </c>
      <c r="D11" s="134">
        <v>4.0</v>
      </c>
      <c r="E11" s="134">
        <v>0.0</v>
      </c>
      <c r="F11" s="134">
        <v>0.0</v>
      </c>
      <c r="G11" s="134">
        <f t="shared" si="1"/>
        <v>0</v>
      </c>
      <c r="H11" s="356">
        <f t="shared" si="4"/>
        <v>0</v>
      </c>
      <c r="I11" s="134">
        <v>39.0</v>
      </c>
      <c r="J11" s="134"/>
      <c r="L11" s="393"/>
      <c r="O11" s="315">
        <v>43222.0</v>
      </c>
      <c r="P11" s="316" t="s">
        <v>700</v>
      </c>
      <c r="Q11" s="316">
        <v>19.0</v>
      </c>
      <c r="R11" s="316" t="s">
        <v>783</v>
      </c>
      <c r="S11" s="316">
        <v>2.0</v>
      </c>
      <c r="V11" s="386"/>
      <c r="W11" s="387"/>
      <c r="X11" s="388"/>
      <c r="Y11" s="389"/>
      <c r="Z11" s="389"/>
      <c r="AA11" s="389"/>
      <c r="AB11" s="390"/>
      <c r="AC11" s="29"/>
      <c r="AD11" s="29"/>
    </row>
    <row r="12">
      <c r="A12" s="158" t="s">
        <v>861</v>
      </c>
      <c r="B12" s="158" t="s">
        <v>720</v>
      </c>
      <c r="C12" s="158">
        <v>12.0</v>
      </c>
      <c r="D12" s="158">
        <v>0.0</v>
      </c>
      <c r="E12" s="158">
        <v>0.0</v>
      </c>
      <c r="F12" s="158">
        <v>0.0</v>
      </c>
      <c r="G12" s="158">
        <f t="shared" si="1"/>
        <v>0</v>
      </c>
      <c r="H12" s="358">
        <v>0.0</v>
      </c>
      <c r="I12" s="158">
        <v>5.0</v>
      </c>
      <c r="J12" s="158"/>
      <c r="L12" s="393"/>
      <c r="O12" s="310">
        <v>43225.0</v>
      </c>
      <c r="P12" s="365" t="s">
        <v>783</v>
      </c>
      <c r="Q12" s="365">
        <v>10.0</v>
      </c>
      <c r="R12" s="365" t="s">
        <v>656</v>
      </c>
      <c r="S12" s="365">
        <v>18.0</v>
      </c>
      <c r="V12" s="386"/>
      <c r="W12" s="387"/>
      <c r="X12" s="388"/>
      <c r="Y12" s="389"/>
      <c r="Z12" s="389"/>
      <c r="AA12" s="389"/>
      <c r="AB12" s="390"/>
      <c r="AC12" s="29"/>
      <c r="AD12" s="29"/>
    </row>
    <row r="13">
      <c r="A13" s="134" t="s">
        <v>330</v>
      </c>
      <c r="B13" s="134" t="s">
        <v>720</v>
      </c>
      <c r="C13" s="134">
        <v>13.0</v>
      </c>
      <c r="D13" s="134">
        <v>0.0</v>
      </c>
      <c r="E13" s="134">
        <v>0.0</v>
      </c>
      <c r="F13" s="134">
        <v>0.0</v>
      </c>
      <c r="G13" s="134">
        <f t="shared" si="1"/>
        <v>0</v>
      </c>
      <c r="H13" s="356">
        <v>0.0</v>
      </c>
      <c r="I13" s="134">
        <v>12.0</v>
      </c>
      <c r="J13" s="134"/>
      <c r="O13" s="317">
        <v>43229.0</v>
      </c>
      <c r="P13" s="7" t="s">
        <v>651</v>
      </c>
      <c r="Q13" s="7">
        <v>2.0</v>
      </c>
      <c r="R13" s="7" t="s">
        <v>783</v>
      </c>
      <c r="S13" s="7">
        <v>10.0</v>
      </c>
      <c r="T13" s="7" t="s">
        <v>862</v>
      </c>
      <c r="V13" s="386"/>
      <c r="W13" s="387"/>
      <c r="X13" s="388"/>
      <c r="Y13" s="389"/>
      <c r="Z13" s="389"/>
      <c r="AA13" s="389"/>
      <c r="AB13" s="390"/>
      <c r="AC13" s="29"/>
      <c r="AD13" s="29"/>
    </row>
    <row r="14">
      <c r="A14" s="158" t="s">
        <v>156</v>
      </c>
      <c r="B14" s="158" t="s">
        <v>709</v>
      </c>
      <c r="C14" s="158">
        <v>14.0</v>
      </c>
      <c r="D14" s="158">
        <v>34.0</v>
      </c>
      <c r="E14" s="158">
        <v>7.0</v>
      </c>
      <c r="F14" s="158">
        <v>18.0</v>
      </c>
      <c r="G14" s="158">
        <f t="shared" si="1"/>
        <v>25</v>
      </c>
      <c r="H14" s="358">
        <f t="shared" ref="H14:H16" si="5">E14/D14</f>
        <v>0.2058823529</v>
      </c>
      <c r="I14" s="158">
        <v>110.0</v>
      </c>
      <c r="J14" s="158"/>
      <c r="O14" s="310">
        <v>43231.0</v>
      </c>
      <c r="P14" s="365" t="s">
        <v>783</v>
      </c>
      <c r="Q14" s="365">
        <v>4.0</v>
      </c>
      <c r="R14" s="365" t="s">
        <v>679</v>
      </c>
      <c r="S14" s="365">
        <v>15.0</v>
      </c>
      <c r="T14" s="365" t="s">
        <v>862</v>
      </c>
      <c r="V14" s="386"/>
      <c r="W14" s="387"/>
      <c r="X14" s="388"/>
      <c r="Y14" s="389"/>
      <c r="Z14" s="389"/>
      <c r="AA14" s="389"/>
      <c r="AB14" s="390"/>
      <c r="AC14" s="29"/>
      <c r="AD14" s="29"/>
    </row>
    <row r="15">
      <c r="A15" s="134" t="s">
        <v>284</v>
      </c>
      <c r="B15" s="134" t="s">
        <v>863</v>
      </c>
      <c r="C15" s="134">
        <v>15.0</v>
      </c>
      <c r="D15" s="134">
        <v>2.0</v>
      </c>
      <c r="E15" s="134">
        <v>0.0</v>
      </c>
      <c r="F15" s="134">
        <v>0.0</v>
      </c>
      <c r="G15" s="134">
        <f t="shared" si="1"/>
        <v>0</v>
      </c>
      <c r="H15" s="356">
        <f t="shared" si="5"/>
        <v>0</v>
      </c>
      <c r="I15" s="134">
        <v>6.0</v>
      </c>
      <c r="J15" s="134"/>
      <c r="O15" s="315">
        <v>43239.0</v>
      </c>
      <c r="P15" s="316" t="s">
        <v>783</v>
      </c>
      <c r="Q15" s="316">
        <v>1.0</v>
      </c>
      <c r="R15" s="316" t="s">
        <v>686</v>
      </c>
      <c r="S15" s="316">
        <v>23.0</v>
      </c>
      <c r="T15" s="316" t="s">
        <v>719</v>
      </c>
      <c r="V15" s="386"/>
      <c r="W15" s="387"/>
      <c r="X15" s="388"/>
      <c r="Y15" s="389"/>
      <c r="Z15" s="389"/>
      <c r="AA15" s="389"/>
      <c r="AB15" s="29"/>
      <c r="AC15" s="29"/>
      <c r="AD15" s="29"/>
    </row>
    <row r="16">
      <c r="A16" s="158" t="s">
        <v>332</v>
      </c>
      <c r="B16" s="158" t="s">
        <v>709</v>
      </c>
      <c r="C16" s="158">
        <v>16.0</v>
      </c>
      <c r="D16" s="158">
        <v>1.0</v>
      </c>
      <c r="E16" s="158">
        <v>0.0</v>
      </c>
      <c r="F16" s="158">
        <v>0.0</v>
      </c>
      <c r="G16" s="158">
        <f t="shared" si="1"/>
        <v>0</v>
      </c>
      <c r="H16" s="358">
        <f t="shared" si="5"/>
        <v>0</v>
      </c>
      <c r="I16" s="158">
        <v>7.0</v>
      </c>
      <c r="J16" s="158"/>
      <c r="V16" s="29"/>
      <c r="W16" s="29"/>
      <c r="X16" s="29"/>
      <c r="Y16" s="29"/>
      <c r="Z16" s="29"/>
      <c r="AA16" s="29"/>
      <c r="AB16" s="29"/>
      <c r="AC16" s="29"/>
      <c r="AD16" s="29"/>
    </row>
    <row r="17">
      <c r="A17" s="134" t="s">
        <v>267</v>
      </c>
      <c r="B17" s="134" t="s">
        <v>720</v>
      </c>
      <c r="C17" s="134">
        <v>17.0</v>
      </c>
      <c r="D17" s="134">
        <v>0.0</v>
      </c>
      <c r="E17" s="134">
        <v>0.0</v>
      </c>
      <c r="F17" s="134">
        <v>0.0</v>
      </c>
      <c r="G17" s="134">
        <f t="shared" si="1"/>
        <v>0</v>
      </c>
      <c r="H17" s="356">
        <v>0.0</v>
      </c>
      <c r="I17" s="134">
        <v>12.0</v>
      </c>
      <c r="J17" s="134"/>
      <c r="O17" s="401" t="s">
        <v>743</v>
      </c>
      <c r="P17" s="402"/>
      <c r="Q17" s="341" t="s">
        <v>744</v>
      </c>
      <c r="R17" s="403" t="s">
        <v>745</v>
      </c>
      <c r="S17" s="403" t="s">
        <v>742</v>
      </c>
      <c r="V17" s="29"/>
      <c r="W17" s="29"/>
      <c r="X17" s="29"/>
      <c r="Y17" s="29"/>
      <c r="Z17" s="29"/>
      <c r="AA17" s="29"/>
      <c r="AB17" s="29"/>
      <c r="AC17" s="29"/>
      <c r="AD17" s="29"/>
    </row>
    <row r="18">
      <c r="A18" s="158" t="s">
        <v>864</v>
      </c>
      <c r="B18" s="158" t="s">
        <v>709</v>
      </c>
      <c r="C18" s="158">
        <v>18.0</v>
      </c>
      <c r="D18" s="158">
        <v>0.0</v>
      </c>
      <c r="E18" s="158">
        <v>0.0</v>
      </c>
      <c r="F18" s="158">
        <v>0.0</v>
      </c>
      <c r="G18" s="158">
        <f t="shared" si="1"/>
        <v>0</v>
      </c>
      <c r="H18" s="358">
        <v>0.0</v>
      </c>
      <c r="I18" s="158">
        <v>1.0</v>
      </c>
      <c r="J18" s="158"/>
      <c r="O18" s="404" t="s">
        <v>284</v>
      </c>
      <c r="P18" s="327"/>
      <c r="Q18" s="350">
        <v>317.0</v>
      </c>
      <c r="R18" s="405">
        <v>181.0</v>
      </c>
      <c r="S18" s="406">
        <f t="shared" ref="S18:S19" si="6">R18/Q18</f>
        <v>0.570977918</v>
      </c>
      <c r="V18" s="29"/>
      <c r="W18" s="29"/>
      <c r="X18" s="29"/>
      <c r="Y18" s="29"/>
      <c r="Z18" s="29"/>
      <c r="AA18" s="29"/>
      <c r="AB18" s="29"/>
      <c r="AC18" s="29"/>
      <c r="AD18" s="29"/>
    </row>
    <row r="19">
      <c r="A19" s="134" t="s">
        <v>264</v>
      </c>
      <c r="B19" s="134" t="s">
        <v>714</v>
      </c>
      <c r="C19" s="134">
        <v>20.0</v>
      </c>
      <c r="D19" s="134">
        <v>24.0</v>
      </c>
      <c r="E19" s="134">
        <v>5.0</v>
      </c>
      <c r="F19" s="134">
        <v>10.0</v>
      </c>
      <c r="G19" s="134">
        <f t="shared" si="1"/>
        <v>15</v>
      </c>
      <c r="H19" s="356">
        <f t="shared" ref="H19:H20" si="7">E19/D19</f>
        <v>0.2083333333</v>
      </c>
      <c r="I19" s="134">
        <v>22.0</v>
      </c>
      <c r="J19" s="134"/>
      <c r="O19" s="335" t="s">
        <v>851</v>
      </c>
      <c r="P19" s="122"/>
      <c r="Q19" s="312">
        <v>69.0</v>
      </c>
      <c r="R19" s="328">
        <v>40.0</v>
      </c>
      <c r="S19" s="329">
        <f t="shared" si="6"/>
        <v>0.5797101449</v>
      </c>
      <c r="V19" s="29"/>
      <c r="W19" s="29"/>
      <c r="X19" s="29"/>
      <c r="Y19" s="29"/>
      <c r="Z19" s="29"/>
      <c r="AA19" s="29"/>
      <c r="AB19" s="29"/>
      <c r="AC19" s="29"/>
      <c r="AD19" s="29"/>
    </row>
    <row r="20">
      <c r="A20" s="158" t="s">
        <v>865</v>
      </c>
      <c r="B20" s="158" t="s">
        <v>709</v>
      </c>
      <c r="C20" s="158">
        <v>21.0</v>
      </c>
      <c r="D20" s="158">
        <v>9.0</v>
      </c>
      <c r="E20" s="158">
        <v>1.0</v>
      </c>
      <c r="F20" s="158">
        <v>3.0</v>
      </c>
      <c r="G20" s="158">
        <f t="shared" si="1"/>
        <v>4</v>
      </c>
      <c r="H20" s="358">
        <f t="shared" si="7"/>
        <v>0.1111111111</v>
      </c>
      <c r="I20" s="158">
        <v>22.0</v>
      </c>
      <c r="J20" s="158"/>
      <c r="V20" s="29"/>
      <c r="W20" s="29"/>
      <c r="X20" s="29"/>
      <c r="Y20" s="29"/>
      <c r="Z20" s="29"/>
      <c r="AA20" s="29"/>
      <c r="AB20" s="29"/>
      <c r="AC20" s="29"/>
      <c r="AD20" s="29"/>
    </row>
    <row r="21" ht="15.75" customHeight="1">
      <c r="A21" s="134" t="s">
        <v>851</v>
      </c>
      <c r="B21" s="134" t="s">
        <v>863</v>
      </c>
      <c r="C21" s="134">
        <v>22.0</v>
      </c>
      <c r="D21" s="134">
        <v>0.0</v>
      </c>
      <c r="E21" s="134">
        <v>0.0</v>
      </c>
      <c r="F21" s="134">
        <v>0.0</v>
      </c>
      <c r="G21" s="134">
        <f t="shared" si="1"/>
        <v>0</v>
      </c>
      <c r="H21" s="356">
        <v>0.0</v>
      </c>
      <c r="I21" s="134">
        <v>1.0</v>
      </c>
      <c r="J21" s="134"/>
      <c r="O21" s="401" t="s">
        <v>220</v>
      </c>
      <c r="P21" s="402"/>
      <c r="Q21" s="341" t="s">
        <v>740</v>
      </c>
      <c r="R21" s="403" t="s">
        <v>741</v>
      </c>
      <c r="S21" s="403" t="s">
        <v>742</v>
      </c>
    </row>
    <row r="22" ht="15.75" customHeight="1">
      <c r="A22" s="158" t="s">
        <v>173</v>
      </c>
      <c r="B22" s="158" t="s">
        <v>709</v>
      </c>
      <c r="C22" s="158">
        <v>23.0</v>
      </c>
      <c r="D22" s="158">
        <v>0.0</v>
      </c>
      <c r="E22" s="158">
        <v>0.0</v>
      </c>
      <c r="F22" s="158">
        <v>0.0</v>
      </c>
      <c r="G22" s="158">
        <f t="shared" si="1"/>
        <v>0</v>
      </c>
      <c r="H22" s="358">
        <v>0.0</v>
      </c>
      <c r="I22" s="158">
        <v>14.0</v>
      </c>
      <c r="J22" s="158"/>
      <c r="O22" s="407" t="s">
        <v>279</v>
      </c>
      <c r="P22" s="327"/>
      <c r="Q22" s="350">
        <v>43.0</v>
      </c>
      <c r="R22" s="350">
        <v>20.0</v>
      </c>
      <c r="S22" s="408">
        <f t="shared" ref="S22:S34" si="8">R22/Q22</f>
        <v>0.4651162791</v>
      </c>
    </row>
    <row r="23" ht="15.75" customHeight="1">
      <c r="A23" s="134" t="s">
        <v>866</v>
      </c>
      <c r="B23" s="134" t="s">
        <v>709</v>
      </c>
      <c r="C23" s="134">
        <v>26.0</v>
      </c>
      <c r="D23" s="134">
        <v>0.0</v>
      </c>
      <c r="E23" s="134">
        <v>0.0</v>
      </c>
      <c r="F23" s="134">
        <v>0.0</v>
      </c>
      <c r="G23" s="134">
        <f t="shared" si="1"/>
        <v>0</v>
      </c>
      <c r="H23" s="356">
        <v>0.0</v>
      </c>
      <c r="I23" s="134">
        <v>5.0</v>
      </c>
      <c r="J23" s="134"/>
      <c r="O23" s="340" t="s">
        <v>147</v>
      </c>
      <c r="P23" s="122"/>
      <c r="Q23" s="312">
        <v>25.0</v>
      </c>
      <c r="R23" s="312">
        <v>12.0</v>
      </c>
      <c r="S23" s="313">
        <f t="shared" si="8"/>
        <v>0.48</v>
      </c>
    </row>
    <row r="24" ht="15.75" customHeight="1">
      <c r="A24" s="158" t="s">
        <v>867</v>
      </c>
      <c r="B24" s="158" t="s">
        <v>709</v>
      </c>
      <c r="C24" s="158">
        <v>29.0</v>
      </c>
      <c r="D24" s="158">
        <v>5.0</v>
      </c>
      <c r="E24" s="158">
        <v>1.0</v>
      </c>
      <c r="F24" s="158">
        <v>3.0</v>
      </c>
      <c r="G24" s="158">
        <f t="shared" si="1"/>
        <v>4</v>
      </c>
      <c r="H24" s="358">
        <f>E24/D24</f>
        <v>0.2</v>
      </c>
      <c r="I24" s="158">
        <v>10.0</v>
      </c>
      <c r="J24" s="158"/>
      <c r="O24" s="411" t="s">
        <v>868</v>
      </c>
      <c r="P24" s="122"/>
      <c r="Q24" s="412">
        <v>91.0</v>
      </c>
      <c r="R24" s="307">
        <v>51.0</v>
      </c>
      <c r="S24" s="308">
        <f t="shared" si="8"/>
        <v>0.5604395604</v>
      </c>
    </row>
    <row r="25" ht="15.75" customHeight="1">
      <c r="A25" s="134" t="s">
        <v>296</v>
      </c>
      <c r="B25" s="134" t="s">
        <v>709</v>
      </c>
      <c r="C25" s="134">
        <v>31.0</v>
      </c>
      <c r="D25" s="134">
        <v>0.0</v>
      </c>
      <c r="E25" s="134">
        <v>0.0</v>
      </c>
      <c r="F25" s="134">
        <v>0.0</v>
      </c>
      <c r="G25" s="134">
        <f t="shared" si="1"/>
        <v>0</v>
      </c>
      <c r="H25" s="356">
        <v>0.0</v>
      </c>
      <c r="I25" s="134">
        <v>3.0</v>
      </c>
      <c r="J25" s="134"/>
      <c r="O25" s="340" t="s">
        <v>145</v>
      </c>
      <c r="P25" s="122"/>
      <c r="Q25" s="414">
        <v>1.0</v>
      </c>
      <c r="R25" s="312">
        <v>0.0</v>
      </c>
      <c r="S25" s="415">
        <f t="shared" si="8"/>
        <v>0</v>
      </c>
    </row>
    <row r="26" ht="15.75" customHeight="1">
      <c r="A26" s="158" t="s">
        <v>316</v>
      </c>
      <c r="B26" s="158" t="s">
        <v>714</v>
      </c>
      <c r="C26" s="158">
        <v>33.0</v>
      </c>
      <c r="D26" s="158">
        <v>13.0</v>
      </c>
      <c r="E26" s="158">
        <v>6.0</v>
      </c>
      <c r="F26" s="158">
        <v>3.0</v>
      </c>
      <c r="G26" s="158">
        <f t="shared" si="1"/>
        <v>9</v>
      </c>
      <c r="H26" s="358">
        <f t="shared" ref="H26:H27" si="9">E26/D26</f>
        <v>0.4615384615</v>
      </c>
      <c r="I26" s="158">
        <v>14.0</v>
      </c>
      <c r="J26" s="158"/>
      <c r="O26" s="416" t="s">
        <v>332</v>
      </c>
      <c r="P26" s="3"/>
      <c r="Q26" s="417">
        <v>3.0</v>
      </c>
      <c r="R26" s="418">
        <v>1.0</v>
      </c>
      <c r="S26" s="419">
        <f t="shared" si="8"/>
        <v>0.3333333333</v>
      </c>
    </row>
    <row r="27" ht="15.75" customHeight="1">
      <c r="A27" s="134" t="s">
        <v>153</v>
      </c>
      <c r="B27" s="134" t="s">
        <v>709</v>
      </c>
      <c r="C27" s="134">
        <v>34.0</v>
      </c>
      <c r="D27" s="134">
        <v>3.0</v>
      </c>
      <c r="E27" s="134">
        <v>1.0</v>
      </c>
      <c r="F27" s="134">
        <v>1.0</v>
      </c>
      <c r="G27" s="134">
        <f t="shared" si="1"/>
        <v>2</v>
      </c>
      <c r="H27" s="356">
        <f t="shared" si="9"/>
        <v>0.3333333333</v>
      </c>
      <c r="I27" s="134">
        <v>16.0</v>
      </c>
      <c r="J27" s="134"/>
      <c r="O27" s="420" t="s">
        <v>865</v>
      </c>
      <c r="P27" s="122"/>
      <c r="Q27" s="421">
        <v>41.0</v>
      </c>
      <c r="R27" s="421">
        <v>15.0</v>
      </c>
      <c r="S27" s="419">
        <f t="shared" si="8"/>
        <v>0.3658536585</v>
      </c>
    </row>
    <row r="28" ht="15.75" customHeight="1">
      <c r="A28" s="409" t="s">
        <v>326</v>
      </c>
      <c r="B28" s="409" t="s">
        <v>709</v>
      </c>
      <c r="C28" s="409">
        <v>35.0</v>
      </c>
      <c r="D28" s="409">
        <v>0.0</v>
      </c>
      <c r="E28" s="409">
        <v>0.0</v>
      </c>
      <c r="F28" s="409">
        <v>0.0</v>
      </c>
      <c r="G28" s="409">
        <f t="shared" si="1"/>
        <v>0</v>
      </c>
      <c r="H28" s="410">
        <v>0.0</v>
      </c>
      <c r="I28" s="409">
        <v>2.0</v>
      </c>
      <c r="J28" s="409"/>
      <c r="O28" s="426" t="s">
        <v>866</v>
      </c>
      <c r="P28" s="122"/>
      <c r="Q28" s="427">
        <v>13.0</v>
      </c>
      <c r="R28" s="427">
        <v>6.0</v>
      </c>
      <c r="S28" s="419">
        <f t="shared" si="8"/>
        <v>0.4615384615</v>
      </c>
    </row>
    <row r="29" ht="15.75" customHeight="1">
      <c r="A29" s="7" t="s">
        <v>739</v>
      </c>
      <c r="B29" s="7"/>
      <c r="C29" s="7"/>
      <c r="D29" s="7">
        <f t="shared" ref="D29:G29" si="10">SUM(D2:D28)</f>
        <v>444</v>
      </c>
      <c r="E29" s="7">
        <f t="shared" si="10"/>
        <v>118</v>
      </c>
      <c r="F29" s="7">
        <f t="shared" si="10"/>
        <v>83</v>
      </c>
      <c r="G29" s="7">
        <f t="shared" si="10"/>
        <v>201</v>
      </c>
      <c r="H29" s="413">
        <f>E29/D29</f>
        <v>0.2657657658</v>
      </c>
      <c r="I29" s="7">
        <f>SUM(I2:I28)</f>
        <v>611</v>
      </c>
      <c r="J29" s="7"/>
      <c r="O29" s="420" t="s">
        <v>867</v>
      </c>
      <c r="P29" s="122"/>
      <c r="Q29" s="421">
        <v>13.0</v>
      </c>
      <c r="R29" s="421">
        <v>2.0</v>
      </c>
      <c r="S29" s="419">
        <f t="shared" si="8"/>
        <v>0.1538461538</v>
      </c>
    </row>
    <row r="30" ht="15.75" customHeight="1">
      <c r="O30" s="428" t="s">
        <v>153</v>
      </c>
      <c r="P30" s="3"/>
      <c r="Q30" s="429">
        <v>1.0</v>
      </c>
      <c r="R30" s="429">
        <v>0.0</v>
      </c>
      <c r="S30" s="419">
        <f t="shared" si="8"/>
        <v>0</v>
      </c>
    </row>
    <row r="31" ht="15.75" customHeight="1">
      <c r="A31" s="365" t="s">
        <v>733</v>
      </c>
      <c r="B31" s="31" t="s">
        <v>649</v>
      </c>
      <c r="O31" s="430" t="s">
        <v>122</v>
      </c>
      <c r="P31" s="431"/>
      <c r="Q31" s="432">
        <v>2.0</v>
      </c>
      <c r="R31" s="432">
        <v>0.0</v>
      </c>
      <c r="S31" s="433">
        <f t="shared" si="8"/>
        <v>0</v>
      </c>
    </row>
    <row r="32" ht="15.75" customHeight="1">
      <c r="O32" s="428" t="s">
        <v>300</v>
      </c>
      <c r="P32" s="3"/>
      <c r="Q32" s="429">
        <v>5.0</v>
      </c>
      <c r="R32" s="429">
        <v>0.0</v>
      </c>
      <c r="S32" s="419">
        <f t="shared" si="8"/>
        <v>0</v>
      </c>
    </row>
    <row r="33" ht="15.75" customHeight="1">
      <c r="O33" s="420" t="s">
        <v>338</v>
      </c>
      <c r="P33" s="434"/>
      <c r="Q33" s="421">
        <v>3.0</v>
      </c>
      <c r="R33" s="421">
        <v>1.0</v>
      </c>
      <c r="S33" s="433">
        <f t="shared" si="8"/>
        <v>0.3333333333</v>
      </c>
    </row>
    <row r="34" ht="15.75" customHeight="1">
      <c r="O34" s="426" t="s">
        <v>296</v>
      </c>
      <c r="P34" s="122"/>
      <c r="Q34" s="427">
        <v>1.0</v>
      </c>
      <c r="R34" s="427">
        <v>0.0</v>
      </c>
      <c r="S34" s="435">
        <f t="shared" si="8"/>
        <v>0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O1:S1"/>
    <mergeCell ref="O17:P17"/>
    <mergeCell ref="O18:P18"/>
    <mergeCell ref="O19:P19"/>
    <mergeCell ref="O21:P21"/>
    <mergeCell ref="O22:P22"/>
    <mergeCell ref="O23:P23"/>
    <mergeCell ref="O30:P30"/>
    <mergeCell ref="O31:P31"/>
    <mergeCell ref="O32:P32"/>
    <mergeCell ref="O33:P33"/>
    <mergeCell ref="O34:P34"/>
    <mergeCell ref="O24:P24"/>
    <mergeCell ref="O25:P25"/>
    <mergeCell ref="O26:P26"/>
    <mergeCell ref="O27:P27"/>
    <mergeCell ref="O28:P28"/>
    <mergeCell ref="O29:P29"/>
    <mergeCell ref="B31:C31"/>
  </mergeCells>
  <printOptions/>
  <pageMargins bottom="0.75" footer="0.0" header="0.0" left="0.7" right="0.7" top="0.75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0.43"/>
    <col customWidth="1" min="2" max="2" width="5.0"/>
    <col customWidth="1" min="3" max="3" width="8.57"/>
    <col customWidth="1" min="4" max="7" width="8.71"/>
    <col customWidth="1" min="8" max="8" width="11.57"/>
    <col customWidth="1" min="9" max="11" width="8.71"/>
    <col customWidth="1" min="12" max="12" width="14.57"/>
    <col customWidth="1" min="13" max="13" width="8.71"/>
    <col customWidth="1" min="14" max="14" width="3.57"/>
    <col customWidth="1" min="15" max="15" width="8.71"/>
    <col customWidth="1" min="16" max="16" width="15.57"/>
    <col customWidth="1" min="17" max="17" width="8.71"/>
    <col customWidth="1" min="18" max="18" width="13.0"/>
    <col customWidth="1" min="19" max="22" width="8.71"/>
    <col customWidth="1" min="23" max="23" width="13.57"/>
    <col customWidth="1" min="24" max="28" width="8.71"/>
  </cols>
  <sheetData>
    <row r="1">
      <c r="A1" s="378" t="s">
        <v>220</v>
      </c>
      <c r="B1" s="378" t="s">
        <v>702</v>
      </c>
      <c r="C1" s="378" t="s">
        <v>835</v>
      </c>
      <c r="D1" s="378" t="s">
        <v>7</v>
      </c>
      <c r="E1" s="378" t="s">
        <v>2</v>
      </c>
      <c r="F1" s="378" t="s">
        <v>6</v>
      </c>
      <c r="G1" s="378" t="s">
        <v>367</v>
      </c>
      <c r="H1" s="378" t="s">
        <v>795</v>
      </c>
      <c r="I1" s="378" t="s">
        <v>705</v>
      </c>
      <c r="J1" s="352" t="s">
        <v>707</v>
      </c>
      <c r="O1" s="304" t="s">
        <v>708</v>
      </c>
      <c r="P1" s="5"/>
      <c r="Q1" s="5"/>
      <c r="R1" s="5"/>
      <c r="S1" s="5"/>
      <c r="T1" s="305"/>
      <c r="U1" s="29"/>
      <c r="V1" s="436"/>
      <c r="W1" s="29"/>
      <c r="X1" s="29"/>
      <c r="Y1" s="29"/>
      <c r="Z1" s="29"/>
      <c r="AA1" s="29"/>
      <c r="AB1" s="29"/>
    </row>
    <row r="2">
      <c r="A2" s="115" t="s">
        <v>869</v>
      </c>
      <c r="B2" s="115" t="s">
        <v>720</v>
      </c>
      <c r="C2" s="115">
        <v>0.0</v>
      </c>
      <c r="D2" s="115">
        <v>0.0</v>
      </c>
      <c r="E2" s="115">
        <v>0.0</v>
      </c>
      <c r="F2" s="115">
        <v>0.0</v>
      </c>
      <c r="G2" s="115">
        <f t="shared" ref="G2:G26" si="1">E2+F2</f>
        <v>0</v>
      </c>
      <c r="H2" s="354"/>
      <c r="I2" s="115">
        <v>18.0</v>
      </c>
      <c r="J2" s="115">
        <v>1.0</v>
      </c>
      <c r="L2" s="158" t="s">
        <v>724</v>
      </c>
      <c r="M2" s="158">
        <v>28.0</v>
      </c>
      <c r="O2" s="310">
        <v>43174.0</v>
      </c>
      <c r="P2" s="365" t="s">
        <v>783</v>
      </c>
      <c r="Q2" s="365">
        <v>1.0</v>
      </c>
      <c r="R2" s="365" t="s">
        <v>684</v>
      </c>
      <c r="S2" s="365">
        <v>11.0</v>
      </c>
      <c r="U2" s="29"/>
      <c r="X2" s="29"/>
      <c r="Y2" s="29"/>
      <c r="Z2" s="29"/>
      <c r="AA2" s="29"/>
      <c r="AB2" s="29"/>
    </row>
    <row r="3">
      <c r="A3" s="134" t="s">
        <v>870</v>
      </c>
      <c r="B3" s="134" t="s">
        <v>709</v>
      </c>
      <c r="C3" s="134">
        <v>2.0</v>
      </c>
      <c r="D3" s="134">
        <v>0.0</v>
      </c>
      <c r="E3" s="134">
        <v>0.0</v>
      </c>
      <c r="F3" s="134">
        <v>0.0</v>
      </c>
      <c r="G3" s="134">
        <f t="shared" si="1"/>
        <v>0</v>
      </c>
      <c r="H3" s="356"/>
      <c r="I3" s="134">
        <v>1.0</v>
      </c>
      <c r="J3" s="134">
        <v>0.0</v>
      </c>
      <c r="L3" s="134" t="s">
        <v>726</v>
      </c>
      <c r="M3" s="134">
        <v>155.0</v>
      </c>
      <c r="O3" s="315">
        <v>43184.0</v>
      </c>
      <c r="P3" s="316" t="s">
        <v>699</v>
      </c>
      <c r="Q3" s="316">
        <v>19.0</v>
      </c>
      <c r="R3" s="316" t="s">
        <v>783</v>
      </c>
      <c r="S3" s="316">
        <v>1.0</v>
      </c>
      <c r="U3" s="29"/>
      <c r="V3" s="436"/>
      <c r="W3" s="29"/>
      <c r="X3" s="29"/>
      <c r="Y3" s="29"/>
      <c r="Z3" s="29"/>
      <c r="AA3" s="29"/>
      <c r="AB3" s="29"/>
    </row>
    <row r="4">
      <c r="A4" s="158" t="s">
        <v>279</v>
      </c>
      <c r="B4" s="158" t="s">
        <v>714</v>
      </c>
      <c r="C4" s="158">
        <v>3.0</v>
      </c>
      <c r="D4" s="158">
        <v>8.0</v>
      </c>
      <c r="E4" s="158">
        <v>0.0</v>
      </c>
      <c r="F4" s="158">
        <v>3.0</v>
      </c>
      <c r="G4" s="158">
        <f t="shared" si="1"/>
        <v>3</v>
      </c>
      <c r="H4" s="358">
        <f t="shared" ref="H4:H6" si="2">E4/D4</f>
        <v>0</v>
      </c>
      <c r="I4" s="158">
        <v>34.0</v>
      </c>
      <c r="J4" s="158">
        <v>0.0</v>
      </c>
      <c r="L4" s="158" t="s">
        <v>3</v>
      </c>
      <c r="M4" s="158">
        <v>2.33</v>
      </c>
      <c r="O4" s="310">
        <v>43188.0</v>
      </c>
      <c r="P4" s="365" t="s">
        <v>783</v>
      </c>
      <c r="Q4" s="365">
        <v>1.0</v>
      </c>
      <c r="R4" s="365" t="s">
        <v>693</v>
      </c>
      <c r="S4" s="365">
        <v>11.0</v>
      </c>
      <c r="U4" s="29"/>
      <c r="V4" s="436"/>
      <c r="W4" s="29"/>
      <c r="X4" s="29"/>
      <c r="Y4" s="29"/>
      <c r="Z4" s="29"/>
      <c r="AA4" s="29"/>
      <c r="AB4" s="29"/>
    </row>
    <row r="5">
      <c r="A5" s="134" t="s">
        <v>144</v>
      </c>
      <c r="B5" s="134" t="s">
        <v>714</v>
      </c>
      <c r="C5" s="134">
        <v>4.0</v>
      </c>
      <c r="D5" s="134">
        <v>58.0</v>
      </c>
      <c r="E5" s="134">
        <v>10.0</v>
      </c>
      <c r="F5" s="134">
        <v>1.0</v>
      </c>
      <c r="G5" s="134">
        <f t="shared" si="1"/>
        <v>11</v>
      </c>
      <c r="H5" s="356">
        <f t="shared" si="2"/>
        <v>0.1724137931</v>
      </c>
      <c r="I5" s="134">
        <v>32.0</v>
      </c>
      <c r="J5" s="134">
        <v>1.0</v>
      </c>
      <c r="L5" s="134" t="s">
        <v>729</v>
      </c>
      <c r="M5" s="134">
        <v>12.92</v>
      </c>
      <c r="O5" s="315">
        <v>43203.0</v>
      </c>
      <c r="P5" s="316" t="s">
        <v>691</v>
      </c>
      <c r="Q5" s="316">
        <v>12.0</v>
      </c>
      <c r="R5" s="316" t="s">
        <v>783</v>
      </c>
      <c r="S5" s="316">
        <v>2.0</v>
      </c>
      <c r="U5" s="29"/>
      <c r="V5" s="436"/>
      <c r="W5" s="29"/>
      <c r="X5" s="29"/>
      <c r="Y5" s="29"/>
      <c r="Z5" s="29"/>
      <c r="AA5" s="29"/>
      <c r="AB5" s="29"/>
    </row>
    <row r="6">
      <c r="A6" s="158" t="s">
        <v>254</v>
      </c>
      <c r="B6" s="158" t="s">
        <v>720</v>
      </c>
      <c r="C6" s="158">
        <v>5.0</v>
      </c>
      <c r="D6" s="158">
        <v>2.0</v>
      </c>
      <c r="E6" s="158">
        <v>0.0</v>
      </c>
      <c r="F6" s="158">
        <v>0.0</v>
      </c>
      <c r="G6" s="158">
        <f t="shared" si="1"/>
        <v>0</v>
      </c>
      <c r="H6" s="358">
        <f t="shared" si="2"/>
        <v>0</v>
      </c>
      <c r="I6" s="158">
        <v>2.0</v>
      </c>
      <c r="J6" s="158">
        <v>0.0</v>
      </c>
      <c r="O6" s="318">
        <v>43206.0</v>
      </c>
      <c r="P6" s="163" t="s">
        <v>697</v>
      </c>
      <c r="Q6" s="163">
        <v>3.0</v>
      </c>
      <c r="R6" s="163" t="s">
        <v>783</v>
      </c>
      <c r="S6" s="163">
        <v>6.0</v>
      </c>
      <c r="U6" s="29"/>
      <c r="V6" s="436"/>
      <c r="W6" s="29"/>
      <c r="X6" s="29"/>
      <c r="Y6" s="29"/>
      <c r="Z6" s="29"/>
      <c r="AA6" s="29"/>
      <c r="AB6" s="29"/>
    </row>
    <row r="7">
      <c r="A7" s="134" t="s">
        <v>126</v>
      </c>
      <c r="B7" s="134" t="s">
        <v>720</v>
      </c>
      <c r="C7" s="134">
        <v>6.0</v>
      </c>
      <c r="D7" s="134">
        <v>0.0</v>
      </c>
      <c r="E7" s="134">
        <v>0.0</v>
      </c>
      <c r="F7" s="134">
        <v>0.0</v>
      </c>
      <c r="G7" s="134">
        <f t="shared" si="1"/>
        <v>0</v>
      </c>
      <c r="H7" s="356"/>
      <c r="I7" s="134">
        <v>1.0</v>
      </c>
      <c r="J7" s="134">
        <v>2.0</v>
      </c>
      <c r="O7" s="315">
        <v>43210.0</v>
      </c>
      <c r="P7" s="316" t="s">
        <v>698</v>
      </c>
      <c r="Q7" s="316">
        <v>11.0</v>
      </c>
      <c r="R7" s="316" t="s">
        <v>783</v>
      </c>
      <c r="S7" s="316">
        <v>3.0</v>
      </c>
      <c r="U7" s="29"/>
      <c r="V7" s="436"/>
      <c r="W7" s="29"/>
      <c r="X7" s="29"/>
      <c r="Y7" s="29"/>
      <c r="Z7" s="29"/>
      <c r="AA7" s="29"/>
      <c r="AB7" s="29"/>
    </row>
    <row r="8">
      <c r="A8" s="158" t="s">
        <v>122</v>
      </c>
      <c r="B8" s="158" t="s">
        <v>714</v>
      </c>
      <c r="C8" s="158">
        <v>7.0</v>
      </c>
      <c r="D8" s="158">
        <v>31.0</v>
      </c>
      <c r="E8" s="158">
        <v>5.0</v>
      </c>
      <c r="F8" s="158">
        <v>2.0</v>
      </c>
      <c r="G8" s="158">
        <f t="shared" si="1"/>
        <v>7</v>
      </c>
      <c r="H8" s="358">
        <f>E8/D8</f>
        <v>0.1612903226</v>
      </c>
      <c r="I8" s="158">
        <v>29.0</v>
      </c>
      <c r="J8" s="158">
        <v>0.0</v>
      </c>
      <c r="O8" s="310">
        <v>43214.0</v>
      </c>
      <c r="P8" s="365" t="s">
        <v>783</v>
      </c>
      <c r="Q8" s="365">
        <v>1.0</v>
      </c>
      <c r="R8" s="365" t="s">
        <v>700</v>
      </c>
      <c r="S8" s="365">
        <v>16.0</v>
      </c>
      <c r="U8" s="29"/>
      <c r="V8" s="436"/>
      <c r="W8" s="29"/>
      <c r="X8" s="29"/>
      <c r="Y8" s="29"/>
      <c r="Z8" s="29"/>
      <c r="AA8" s="29"/>
      <c r="AB8" s="29"/>
    </row>
    <row r="9">
      <c r="A9" s="134" t="s">
        <v>854</v>
      </c>
      <c r="B9" s="134" t="s">
        <v>843</v>
      </c>
      <c r="C9" s="134">
        <v>8.0</v>
      </c>
      <c r="D9" s="134">
        <v>0.0</v>
      </c>
      <c r="E9" s="134">
        <v>0.0</v>
      </c>
      <c r="F9" s="134">
        <v>0.0</v>
      </c>
      <c r="G9" s="134">
        <f t="shared" si="1"/>
        <v>0</v>
      </c>
      <c r="H9" s="356"/>
      <c r="I9" s="134">
        <v>0.0</v>
      </c>
      <c r="J9" s="134">
        <v>1.0</v>
      </c>
      <c r="O9" s="315">
        <v>43216.0</v>
      </c>
      <c r="P9" s="316" t="s">
        <v>679</v>
      </c>
      <c r="Q9" s="316">
        <v>21.0</v>
      </c>
      <c r="R9" s="316" t="s">
        <v>783</v>
      </c>
      <c r="S9" s="316">
        <v>1.0</v>
      </c>
      <c r="U9" s="29"/>
      <c r="V9" s="436"/>
      <c r="W9" s="29"/>
      <c r="X9" s="29"/>
      <c r="Y9" s="29"/>
      <c r="Z9" s="29"/>
      <c r="AA9" s="29"/>
      <c r="AB9" s="29"/>
    </row>
    <row r="10">
      <c r="A10" s="158" t="s">
        <v>147</v>
      </c>
      <c r="B10" s="158" t="s">
        <v>709</v>
      </c>
      <c r="C10" s="158">
        <v>10.0</v>
      </c>
      <c r="D10" s="158">
        <v>25.0</v>
      </c>
      <c r="E10" s="158">
        <v>2.0</v>
      </c>
      <c r="F10" s="158">
        <v>3.0</v>
      </c>
      <c r="G10" s="158">
        <f t="shared" si="1"/>
        <v>5</v>
      </c>
      <c r="H10" s="358">
        <f t="shared" ref="H10:H12" si="3">E10/D10</f>
        <v>0.08</v>
      </c>
      <c r="I10" s="158">
        <v>36.0</v>
      </c>
      <c r="J10" s="158">
        <v>0.0</v>
      </c>
      <c r="O10" s="310">
        <v>43220.0</v>
      </c>
      <c r="P10" s="365" t="s">
        <v>783</v>
      </c>
      <c r="Q10" s="365">
        <v>6.0</v>
      </c>
      <c r="R10" s="365" t="s">
        <v>651</v>
      </c>
      <c r="S10" s="365">
        <v>15.0</v>
      </c>
      <c r="U10" s="29"/>
      <c r="V10" s="436"/>
      <c r="W10" s="29"/>
      <c r="X10" s="29"/>
      <c r="Y10" s="29"/>
      <c r="Z10" s="29"/>
      <c r="AA10" s="29"/>
      <c r="AB10" s="29"/>
    </row>
    <row r="11">
      <c r="A11" s="134" t="s">
        <v>145</v>
      </c>
      <c r="B11" s="134" t="s">
        <v>860</v>
      </c>
      <c r="C11" s="134">
        <v>11.0</v>
      </c>
      <c r="D11" s="134">
        <v>2.0</v>
      </c>
      <c r="E11" s="134">
        <v>0.0</v>
      </c>
      <c r="F11" s="134">
        <v>0.0</v>
      </c>
      <c r="G11" s="134">
        <f t="shared" si="1"/>
        <v>0</v>
      </c>
      <c r="H11" s="356">
        <f t="shared" si="3"/>
        <v>0</v>
      </c>
      <c r="I11" s="134">
        <v>18.0</v>
      </c>
      <c r="J11" s="134">
        <v>2.0</v>
      </c>
      <c r="O11" s="315">
        <v>43226.0</v>
      </c>
      <c r="P11" s="316" t="s">
        <v>656</v>
      </c>
      <c r="Q11" s="316">
        <v>16.0</v>
      </c>
      <c r="R11" s="316" t="s">
        <v>783</v>
      </c>
      <c r="S11" s="316">
        <v>1.0</v>
      </c>
      <c r="U11" s="29"/>
      <c r="V11" s="436"/>
      <c r="W11" s="29"/>
      <c r="X11" s="29"/>
      <c r="Y11" s="29"/>
      <c r="Z11" s="29"/>
      <c r="AA11" s="29"/>
      <c r="AB11" s="29"/>
    </row>
    <row r="12">
      <c r="A12" s="158" t="s">
        <v>861</v>
      </c>
      <c r="B12" s="158" t="s">
        <v>709</v>
      </c>
      <c r="C12" s="158">
        <v>12.0</v>
      </c>
      <c r="D12" s="158">
        <v>1.0</v>
      </c>
      <c r="E12" s="158">
        <v>0.0</v>
      </c>
      <c r="F12" s="158">
        <v>0.0</v>
      </c>
      <c r="G12" s="158">
        <f t="shared" si="1"/>
        <v>0</v>
      </c>
      <c r="H12" s="358">
        <f t="shared" si="3"/>
        <v>0</v>
      </c>
      <c r="I12" s="158">
        <v>9.0</v>
      </c>
      <c r="J12" s="158">
        <v>0.0</v>
      </c>
      <c r="O12" s="310">
        <v>43228.0</v>
      </c>
      <c r="P12" s="365" t="s">
        <v>783</v>
      </c>
      <c r="Q12" s="365">
        <v>4.0</v>
      </c>
      <c r="R12" s="365" t="s">
        <v>697</v>
      </c>
      <c r="S12" s="365">
        <v>9.0</v>
      </c>
      <c r="U12" s="29"/>
      <c r="V12" s="436"/>
      <c r="W12" s="29"/>
      <c r="X12" s="29"/>
      <c r="Y12" s="29"/>
      <c r="Z12" s="29"/>
      <c r="AA12" s="29"/>
      <c r="AB12" s="29"/>
    </row>
    <row r="13">
      <c r="A13" s="134" t="s">
        <v>871</v>
      </c>
      <c r="B13" s="134" t="s">
        <v>709</v>
      </c>
      <c r="C13" s="134">
        <v>13.0</v>
      </c>
      <c r="D13" s="134">
        <v>0.0</v>
      </c>
      <c r="E13" s="134">
        <v>0.0</v>
      </c>
      <c r="F13" s="134">
        <v>0.0</v>
      </c>
      <c r="G13" s="134">
        <f t="shared" si="1"/>
        <v>0</v>
      </c>
      <c r="H13" s="356"/>
      <c r="I13" s="134">
        <v>10.0</v>
      </c>
      <c r="J13" s="134">
        <v>1.0</v>
      </c>
      <c r="O13" s="315">
        <v>43230.0</v>
      </c>
      <c r="P13" s="316" t="s">
        <v>783</v>
      </c>
      <c r="Q13" s="316">
        <v>1.0</v>
      </c>
      <c r="R13" s="316" t="s">
        <v>700</v>
      </c>
      <c r="S13" s="316">
        <v>11.0</v>
      </c>
      <c r="T13" s="316" t="s">
        <v>771</v>
      </c>
      <c r="U13" s="29"/>
      <c r="V13" s="437"/>
      <c r="W13" s="29"/>
      <c r="X13" s="29"/>
      <c r="Y13" s="29"/>
      <c r="Z13" s="29"/>
      <c r="AA13" s="29"/>
      <c r="AB13" s="29"/>
    </row>
    <row r="14">
      <c r="A14" s="158" t="s">
        <v>156</v>
      </c>
      <c r="B14" s="158" t="s">
        <v>709</v>
      </c>
      <c r="C14" s="158">
        <v>14.0</v>
      </c>
      <c r="D14" s="158">
        <v>12.0</v>
      </c>
      <c r="E14" s="158">
        <v>4.0</v>
      </c>
      <c r="F14" s="158">
        <v>3.0</v>
      </c>
      <c r="G14" s="158">
        <f t="shared" si="1"/>
        <v>7</v>
      </c>
      <c r="H14" s="358">
        <f>E14/D14</f>
        <v>0.3333333333</v>
      </c>
      <c r="I14" s="158">
        <v>33.0</v>
      </c>
      <c r="J14" s="158">
        <v>2.0</v>
      </c>
      <c r="U14" s="29"/>
      <c r="V14" s="29"/>
      <c r="W14" s="29"/>
      <c r="X14" s="29"/>
      <c r="Y14" s="29"/>
      <c r="Z14" s="29"/>
      <c r="AA14" s="29"/>
      <c r="AB14" s="29"/>
    </row>
    <row r="15">
      <c r="A15" s="134" t="s">
        <v>284</v>
      </c>
      <c r="B15" s="134" t="s">
        <v>863</v>
      </c>
      <c r="C15" s="134">
        <v>15.0</v>
      </c>
      <c r="D15" s="134">
        <v>0.0</v>
      </c>
      <c r="E15" s="134">
        <v>0.0</v>
      </c>
      <c r="F15" s="134">
        <v>0.0</v>
      </c>
      <c r="G15" s="134">
        <f t="shared" si="1"/>
        <v>0</v>
      </c>
      <c r="H15" s="356"/>
      <c r="I15" s="134">
        <v>3.0</v>
      </c>
      <c r="J15" s="134">
        <v>0.0</v>
      </c>
      <c r="O15" s="401" t="s">
        <v>743</v>
      </c>
      <c r="P15" s="402"/>
      <c r="Q15" s="341" t="s">
        <v>744</v>
      </c>
      <c r="R15" s="403" t="s">
        <v>745</v>
      </c>
      <c r="S15" s="403" t="s">
        <v>742</v>
      </c>
      <c r="U15" s="29"/>
      <c r="V15" s="29"/>
      <c r="W15" s="29"/>
      <c r="X15" s="29"/>
      <c r="Y15" s="29"/>
      <c r="Z15" s="29"/>
      <c r="AA15" s="29"/>
      <c r="AB15" s="29"/>
    </row>
    <row r="16">
      <c r="A16" s="158" t="s">
        <v>267</v>
      </c>
      <c r="B16" s="158" t="s">
        <v>720</v>
      </c>
      <c r="C16" s="158">
        <v>17.0</v>
      </c>
      <c r="D16" s="158">
        <v>0.0</v>
      </c>
      <c r="E16" s="158">
        <v>0.0</v>
      </c>
      <c r="F16" s="158">
        <v>0.0</v>
      </c>
      <c r="G16" s="158">
        <f t="shared" si="1"/>
        <v>0</v>
      </c>
      <c r="H16" s="358"/>
      <c r="I16" s="158">
        <v>7.0</v>
      </c>
      <c r="J16" s="158">
        <v>1.0</v>
      </c>
      <c r="O16" s="404" t="s">
        <v>284</v>
      </c>
      <c r="P16" s="327"/>
      <c r="Q16" s="350">
        <v>250.0</v>
      </c>
      <c r="R16" s="405">
        <v>152.0</v>
      </c>
      <c r="S16" s="406">
        <f t="shared" ref="S16:S17" si="4">R16/Q16</f>
        <v>0.608</v>
      </c>
      <c r="U16" s="29"/>
      <c r="V16" s="29"/>
      <c r="W16" s="29"/>
      <c r="X16" s="29"/>
      <c r="Y16" s="29"/>
      <c r="Z16" s="29"/>
      <c r="AA16" s="29"/>
      <c r="AB16" s="29"/>
    </row>
    <row r="17" ht="16.5" customHeight="1">
      <c r="A17" s="134" t="s">
        <v>872</v>
      </c>
      <c r="B17" s="134" t="s">
        <v>709</v>
      </c>
      <c r="C17" s="134">
        <v>18.0</v>
      </c>
      <c r="D17" s="134">
        <v>0.0</v>
      </c>
      <c r="E17" s="134">
        <v>0.0</v>
      </c>
      <c r="F17" s="134">
        <v>0.0</v>
      </c>
      <c r="G17" s="134">
        <f t="shared" si="1"/>
        <v>0</v>
      </c>
      <c r="H17" s="356"/>
      <c r="I17" s="134">
        <v>6.0</v>
      </c>
      <c r="J17" s="134">
        <v>0.0</v>
      </c>
      <c r="O17" s="335" t="s">
        <v>851</v>
      </c>
      <c r="P17" s="122"/>
      <c r="Q17" s="312">
        <v>89.0</v>
      </c>
      <c r="R17" s="328">
        <v>52.0</v>
      </c>
      <c r="S17" s="329">
        <f t="shared" si="4"/>
        <v>0.5842696629</v>
      </c>
    </row>
    <row r="18" ht="15.75" customHeight="1">
      <c r="A18" s="158" t="s">
        <v>264</v>
      </c>
      <c r="B18" s="158" t="s">
        <v>714</v>
      </c>
      <c r="C18" s="158">
        <v>20.0</v>
      </c>
      <c r="D18" s="158">
        <v>0.0</v>
      </c>
      <c r="E18" s="158">
        <v>0.0</v>
      </c>
      <c r="F18" s="158">
        <v>0.0</v>
      </c>
      <c r="G18" s="158">
        <f t="shared" si="1"/>
        <v>0</v>
      </c>
      <c r="H18" s="358"/>
      <c r="I18" s="158">
        <v>1.0</v>
      </c>
      <c r="J18" s="158">
        <v>0.0</v>
      </c>
      <c r="O18" s="345"/>
      <c r="Q18" s="345"/>
      <c r="R18" s="345"/>
      <c r="S18" s="345"/>
      <c r="T18" s="168"/>
    </row>
    <row r="19">
      <c r="A19" s="134" t="s">
        <v>873</v>
      </c>
      <c r="B19" s="134" t="s">
        <v>709</v>
      </c>
      <c r="C19" s="134">
        <v>21.0</v>
      </c>
      <c r="D19" s="134">
        <v>0.0</v>
      </c>
      <c r="E19" s="134">
        <v>0.0</v>
      </c>
      <c r="F19" s="134">
        <v>0.0</v>
      </c>
      <c r="G19" s="134">
        <f t="shared" si="1"/>
        <v>0</v>
      </c>
      <c r="H19" s="356"/>
      <c r="I19" s="134">
        <v>2.0</v>
      </c>
      <c r="J19" s="134">
        <v>0.0</v>
      </c>
      <c r="O19" s="345"/>
      <c r="Q19" s="345"/>
      <c r="R19" s="345"/>
      <c r="S19" s="345"/>
      <c r="T19" s="168"/>
    </row>
    <row r="20">
      <c r="A20" s="158" t="s">
        <v>851</v>
      </c>
      <c r="B20" s="158" t="s">
        <v>863</v>
      </c>
      <c r="C20" s="158">
        <v>22.0</v>
      </c>
      <c r="D20" s="158">
        <v>0.0</v>
      </c>
      <c r="E20" s="158">
        <v>0.0</v>
      </c>
      <c r="F20" s="158">
        <v>0.0</v>
      </c>
      <c r="G20" s="158">
        <f t="shared" si="1"/>
        <v>0</v>
      </c>
      <c r="H20" s="358"/>
      <c r="I20" s="158">
        <v>5.0</v>
      </c>
      <c r="J20" s="158">
        <v>0.0</v>
      </c>
      <c r="O20" s="436" t="s">
        <v>733</v>
      </c>
      <c r="P20" s="29" t="s">
        <v>649</v>
      </c>
    </row>
    <row r="21" ht="15.75" customHeight="1">
      <c r="A21" s="134" t="s">
        <v>874</v>
      </c>
      <c r="B21" s="134" t="s">
        <v>842</v>
      </c>
      <c r="C21" s="134">
        <v>24.0</v>
      </c>
      <c r="D21" s="134">
        <v>0.0</v>
      </c>
      <c r="E21" s="134">
        <v>0.0</v>
      </c>
      <c r="F21" s="134">
        <v>0.0</v>
      </c>
      <c r="G21" s="134">
        <f t="shared" si="1"/>
        <v>0</v>
      </c>
      <c r="H21" s="356"/>
      <c r="I21" s="134">
        <v>6.0</v>
      </c>
      <c r="J21" s="134">
        <v>0.0</v>
      </c>
    </row>
    <row r="22" ht="15.75" customHeight="1">
      <c r="A22" s="158" t="s">
        <v>865</v>
      </c>
      <c r="B22" s="158" t="s">
        <v>709</v>
      </c>
      <c r="C22" s="158">
        <v>25.0</v>
      </c>
      <c r="D22" s="158">
        <v>1.0</v>
      </c>
      <c r="E22" s="158">
        <v>0.0</v>
      </c>
      <c r="F22" s="158">
        <v>0.0</v>
      </c>
      <c r="G22" s="158">
        <f t="shared" si="1"/>
        <v>0</v>
      </c>
      <c r="H22" s="358">
        <f>E22/D22</f>
        <v>0</v>
      </c>
      <c r="I22" s="158">
        <v>0.0</v>
      </c>
      <c r="J22" s="158">
        <v>0.0</v>
      </c>
    </row>
    <row r="23" ht="15.75" customHeight="1">
      <c r="A23" s="134" t="s">
        <v>875</v>
      </c>
      <c r="B23" s="134" t="s">
        <v>720</v>
      </c>
      <c r="C23" s="134">
        <v>26.0</v>
      </c>
      <c r="D23" s="134">
        <v>0.0</v>
      </c>
      <c r="E23" s="134">
        <v>0.0</v>
      </c>
      <c r="F23" s="134">
        <v>0.0</v>
      </c>
      <c r="G23" s="134">
        <f t="shared" si="1"/>
        <v>0</v>
      </c>
      <c r="H23" s="356"/>
      <c r="I23" s="134">
        <v>1.0</v>
      </c>
      <c r="J23" s="134">
        <v>0.0</v>
      </c>
    </row>
    <row r="24" ht="15.75" customHeight="1">
      <c r="A24" s="158" t="s">
        <v>275</v>
      </c>
      <c r="B24" s="158" t="s">
        <v>709</v>
      </c>
      <c r="C24" s="158">
        <v>29.0</v>
      </c>
      <c r="D24" s="158">
        <v>1.0</v>
      </c>
      <c r="E24" s="158">
        <v>0.0</v>
      </c>
      <c r="F24" s="158">
        <v>0.0</v>
      </c>
      <c r="G24" s="158">
        <f t="shared" si="1"/>
        <v>0</v>
      </c>
      <c r="H24" s="358">
        <f>E24/D24</f>
        <v>0</v>
      </c>
      <c r="I24" s="158">
        <v>11.0</v>
      </c>
      <c r="J24" s="158">
        <v>0.0</v>
      </c>
    </row>
    <row r="25" ht="15.75" customHeight="1">
      <c r="A25" s="134" t="s">
        <v>876</v>
      </c>
      <c r="B25" s="134" t="s">
        <v>709</v>
      </c>
      <c r="C25" s="134">
        <v>30.0</v>
      </c>
      <c r="D25" s="134">
        <v>0.0</v>
      </c>
      <c r="E25" s="134">
        <v>0.0</v>
      </c>
      <c r="F25" s="134">
        <v>0.0</v>
      </c>
      <c r="G25" s="134">
        <f t="shared" si="1"/>
        <v>0</v>
      </c>
      <c r="H25" s="356"/>
      <c r="I25" s="134">
        <v>1.0</v>
      </c>
      <c r="J25" s="134">
        <v>0.0</v>
      </c>
    </row>
    <row r="26" ht="15.75" customHeight="1">
      <c r="A26" s="409" t="s">
        <v>316</v>
      </c>
      <c r="B26" s="409" t="s">
        <v>714</v>
      </c>
      <c r="C26" s="409">
        <v>33.0</v>
      </c>
      <c r="D26" s="409">
        <v>4.0</v>
      </c>
      <c r="E26" s="409">
        <v>2.0</v>
      </c>
      <c r="F26" s="409">
        <v>1.0</v>
      </c>
      <c r="G26" s="409">
        <f t="shared" si="1"/>
        <v>3</v>
      </c>
      <c r="H26" s="410">
        <f t="shared" ref="H26:H27" si="6">E26/D26</f>
        <v>0.5</v>
      </c>
      <c r="I26" s="409">
        <v>11.0</v>
      </c>
      <c r="J26" s="409">
        <v>0.0</v>
      </c>
    </row>
    <row r="27" ht="15.75" customHeight="1">
      <c r="A27" s="7" t="s">
        <v>739</v>
      </c>
      <c r="B27" s="7"/>
      <c r="C27" s="7"/>
      <c r="D27" s="7">
        <f t="shared" ref="D27:G27" si="5">SUM(D2:D26)</f>
        <v>145</v>
      </c>
      <c r="E27" s="7">
        <f t="shared" si="5"/>
        <v>23</v>
      </c>
      <c r="F27" s="7">
        <f t="shared" si="5"/>
        <v>13</v>
      </c>
      <c r="G27" s="7">
        <f t="shared" si="5"/>
        <v>36</v>
      </c>
      <c r="H27" s="413">
        <f t="shared" si="6"/>
        <v>0.1586206897</v>
      </c>
      <c r="I27" s="7">
        <f t="shared" ref="I27:J27" si="7">SUM(I2:I26)</f>
        <v>277</v>
      </c>
      <c r="J27" s="7">
        <f t="shared" si="7"/>
        <v>11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O1:S1"/>
    <mergeCell ref="O15:P15"/>
    <mergeCell ref="O16:P16"/>
    <mergeCell ref="O17:P17"/>
    <mergeCell ref="O18:P18"/>
    <mergeCell ref="O19:P19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5.71"/>
    <col customWidth="1" min="5" max="5" width="1.57"/>
    <col customWidth="1" min="6" max="8" width="8.71"/>
    <col customWidth="1" min="9" max="9" width="5.71"/>
    <col customWidth="1" min="10" max="10" width="1.43"/>
    <col customWidth="1" min="11" max="13" width="9.14"/>
    <col customWidth="1" min="14" max="14" width="5.71"/>
    <col customWidth="1" min="15" max="15" width="1.86"/>
    <col customWidth="1" min="16" max="16" width="8.71"/>
    <col customWidth="1" min="17" max="17" width="10.14"/>
    <col customWidth="1" min="18" max="18" width="8.71"/>
    <col customWidth="1" min="19" max="19" width="5.71"/>
    <col customWidth="1" min="20" max="20" width="1.71"/>
    <col customWidth="1" min="21" max="21" width="8.71"/>
    <col customWidth="1" min="22" max="22" width="13.0"/>
    <col customWidth="1" min="23" max="23" width="8.71"/>
    <col customWidth="1" min="24" max="24" width="11.29"/>
    <col customWidth="1" min="25" max="25" width="9.0"/>
    <col customWidth="1" min="26" max="26" width="11.0"/>
  </cols>
  <sheetData>
    <row r="1">
      <c r="A1" s="43" t="s">
        <v>140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ht="9.0" customHeight="1">
      <c r="A2" s="4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7"/>
    </row>
    <row r="3">
      <c r="A3" s="8" t="s">
        <v>133</v>
      </c>
      <c r="B3" s="48"/>
      <c r="C3" s="48"/>
      <c r="D3" s="9"/>
      <c r="F3" s="8" t="s">
        <v>121</v>
      </c>
      <c r="G3" s="48"/>
      <c r="H3" s="48"/>
      <c r="I3" s="9"/>
      <c r="K3" s="8" t="s">
        <v>121</v>
      </c>
      <c r="L3" s="48"/>
      <c r="M3" s="48"/>
      <c r="N3" s="9"/>
      <c r="P3" s="8" t="s">
        <v>141</v>
      </c>
      <c r="Q3" s="48"/>
      <c r="R3" s="48"/>
      <c r="S3" s="9"/>
      <c r="U3" s="32" t="s">
        <v>142</v>
      </c>
      <c r="V3" s="17"/>
      <c r="W3" s="49" t="s">
        <v>143</v>
      </c>
      <c r="X3" s="17"/>
    </row>
    <row r="4">
      <c r="A4" s="16" t="s">
        <v>144</v>
      </c>
      <c r="B4" s="17"/>
      <c r="C4" s="34" t="s">
        <v>123</v>
      </c>
      <c r="D4" s="34">
        <v>2005.0</v>
      </c>
      <c r="F4" s="16" t="s">
        <v>145</v>
      </c>
      <c r="G4" s="17"/>
      <c r="H4" s="34" t="s">
        <v>132</v>
      </c>
      <c r="I4" s="34">
        <v>2005.0</v>
      </c>
      <c r="K4" s="16" t="s">
        <v>134</v>
      </c>
      <c r="L4" s="17"/>
      <c r="M4" s="34" t="s">
        <v>123</v>
      </c>
      <c r="N4" s="34">
        <v>2014.0</v>
      </c>
      <c r="P4" s="16" t="s">
        <v>146</v>
      </c>
      <c r="Q4" s="17"/>
      <c r="R4" s="34" t="s">
        <v>120</v>
      </c>
      <c r="S4" s="34">
        <v>2010.0</v>
      </c>
      <c r="U4" s="16" t="s">
        <v>122</v>
      </c>
      <c r="V4" s="17"/>
      <c r="W4" s="39" t="s">
        <v>135</v>
      </c>
      <c r="X4" s="17"/>
    </row>
    <row r="5">
      <c r="A5" s="20" t="s">
        <v>147</v>
      </c>
      <c r="B5" s="17"/>
      <c r="C5" s="38" t="s">
        <v>120</v>
      </c>
      <c r="D5" s="38">
        <v>2005.0</v>
      </c>
      <c r="F5" s="20" t="s">
        <v>148</v>
      </c>
      <c r="G5" s="17"/>
      <c r="H5" s="38" t="s">
        <v>123</v>
      </c>
      <c r="I5" s="38">
        <v>2006.0</v>
      </c>
      <c r="K5" s="20" t="s">
        <v>149</v>
      </c>
      <c r="L5" s="17"/>
      <c r="M5" s="38" t="s">
        <v>132</v>
      </c>
      <c r="N5" s="38">
        <v>2014.0</v>
      </c>
      <c r="P5" s="20" t="s">
        <v>150</v>
      </c>
      <c r="Q5" s="17"/>
      <c r="R5" s="38" t="s">
        <v>132</v>
      </c>
      <c r="S5" s="38">
        <v>2010.0</v>
      </c>
      <c r="U5" s="34" t="s">
        <v>151</v>
      </c>
      <c r="V5" s="34" t="s">
        <v>152</v>
      </c>
      <c r="W5" s="39">
        <v>2021.0</v>
      </c>
      <c r="X5" s="17"/>
    </row>
    <row r="6">
      <c r="A6" s="16" t="s">
        <v>122</v>
      </c>
      <c r="B6" s="17"/>
      <c r="C6" s="34" t="s">
        <v>123</v>
      </c>
      <c r="D6" s="34">
        <v>2006.0</v>
      </c>
      <c r="F6" s="16" t="s">
        <v>153</v>
      </c>
      <c r="G6" s="17"/>
      <c r="H6" s="34" t="s">
        <v>120</v>
      </c>
      <c r="I6" s="34">
        <v>2006.0</v>
      </c>
      <c r="K6" s="16" t="s">
        <v>154</v>
      </c>
      <c r="L6" s="17"/>
      <c r="M6" s="34" t="s">
        <v>123</v>
      </c>
      <c r="N6" s="34">
        <v>2015.0</v>
      </c>
      <c r="P6" s="16" t="s">
        <v>155</v>
      </c>
      <c r="Q6" s="17"/>
      <c r="R6" s="34" t="s">
        <v>123</v>
      </c>
      <c r="S6" s="34">
        <v>2011.0</v>
      </c>
      <c r="U6" s="16">
        <v>2007.0</v>
      </c>
      <c r="V6" s="17"/>
    </row>
    <row r="7">
      <c r="A7" s="20" t="s">
        <v>156</v>
      </c>
      <c r="B7" s="17"/>
      <c r="C7" s="38" t="s">
        <v>120</v>
      </c>
      <c r="D7" s="38">
        <v>2006.0</v>
      </c>
      <c r="F7" s="20" t="s">
        <v>126</v>
      </c>
      <c r="G7" s="17"/>
      <c r="H7" s="38" t="s">
        <v>132</v>
      </c>
      <c r="I7" s="38">
        <v>2006.0</v>
      </c>
      <c r="K7" s="20" t="s">
        <v>157</v>
      </c>
      <c r="L7" s="17"/>
      <c r="M7" s="38" t="s">
        <v>120</v>
      </c>
      <c r="N7" s="38">
        <v>2015.0</v>
      </c>
      <c r="P7" s="20" t="s">
        <v>158</v>
      </c>
      <c r="Q7" s="17"/>
      <c r="R7" s="38" t="s">
        <v>132</v>
      </c>
      <c r="S7" s="38">
        <v>2011.0</v>
      </c>
      <c r="U7" s="35" t="s">
        <v>125</v>
      </c>
      <c r="V7" s="17"/>
    </row>
    <row r="8">
      <c r="A8" s="16" t="s">
        <v>122</v>
      </c>
      <c r="B8" s="17"/>
      <c r="C8" s="34" t="s">
        <v>123</v>
      </c>
      <c r="D8" s="34">
        <v>2007.0</v>
      </c>
      <c r="F8" s="16" t="s">
        <v>159</v>
      </c>
      <c r="G8" s="17"/>
      <c r="H8" s="34" t="s">
        <v>132</v>
      </c>
      <c r="I8" s="34">
        <v>2006.0</v>
      </c>
      <c r="K8" s="16" t="s">
        <v>149</v>
      </c>
      <c r="L8" s="17"/>
      <c r="M8" s="34" t="s">
        <v>132</v>
      </c>
      <c r="N8" s="34">
        <v>2015.0</v>
      </c>
      <c r="P8" s="16" t="s">
        <v>146</v>
      </c>
      <c r="Q8" s="17"/>
      <c r="R8" s="34" t="s">
        <v>120</v>
      </c>
      <c r="S8" s="34">
        <v>2012.0</v>
      </c>
      <c r="U8" s="35">
        <v>2021.0</v>
      </c>
      <c r="V8" s="17"/>
    </row>
    <row r="9">
      <c r="A9" s="20" t="s">
        <v>126</v>
      </c>
      <c r="B9" s="17"/>
      <c r="C9" s="38" t="s">
        <v>132</v>
      </c>
      <c r="D9" s="38">
        <v>2007.0</v>
      </c>
      <c r="F9" s="20" t="s">
        <v>160</v>
      </c>
      <c r="G9" s="17"/>
      <c r="H9" s="38" t="s">
        <v>161</v>
      </c>
      <c r="I9" s="38">
        <v>2006.0</v>
      </c>
      <c r="K9" s="20" t="s">
        <v>162</v>
      </c>
      <c r="L9" s="17"/>
      <c r="M9" s="38" t="s">
        <v>123</v>
      </c>
      <c r="N9" s="38">
        <v>2016.0</v>
      </c>
      <c r="P9" s="20" t="s">
        <v>130</v>
      </c>
      <c r="Q9" s="17"/>
      <c r="R9" s="38" t="s">
        <v>132</v>
      </c>
      <c r="S9" s="38">
        <v>2012.0</v>
      </c>
      <c r="U9" s="50"/>
      <c r="V9" s="50"/>
      <c r="W9" s="50"/>
      <c r="X9" s="50"/>
    </row>
    <row r="10">
      <c r="A10" s="16" t="s">
        <v>163</v>
      </c>
      <c r="B10" s="17"/>
      <c r="C10" s="34" t="s">
        <v>123</v>
      </c>
      <c r="D10" s="34">
        <v>2008.0</v>
      </c>
      <c r="F10" s="16" t="s">
        <v>164</v>
      </c>
      <c r="G10" s="17"/>
      <c r="H10" s="34" t="s">
        <v>123</v>
      </c>
      <c r="I10" s="34">
        <v>2007.0</v>
      </c>
      <c r="K10" s="16" t="s">
        <v>165</v>
      </c>
      <c r="L10" s="17"/>
      <c r="M10" s="34" t="s">
        <v>132</v>
      </c>
      <c r="N10" s="34">
        <v>2016.0</v>
      </c>
      <c r="P10" s="16" t="s">
        <v>166</v>
      </c>
      <c r="Q10" s="17"/>
      <c r="R10" s="34" t="s">
        <v>132</v>
      </c>
      <c r="S10" s="34">
        <v>2012.0</v>
      </c>
      <c r="U10" s="49" t="s">
        <v>167</v>
      </c>
      <c r="V10" s="17"/>
      <c r="W10" s="49" t="s">
        <v>168</v>
      </c>
      <c r="X10" s="17"/>
    </row>
    <row r="11">
      <c r="A11" s="20" t="s">
        <v>128</v>
      </c>
      <c r="B11" s="17"/>
      <c r="C11" s="38" t="s">
        <v>129</v>
      </c>
      <c r="D11" s="38">
        <v>2009.0</v>
      </c>
      <c r="F11" s="20" t="s">
        <v>169</v>
      </c>
      <c r="G11" s="17"/>
      <c r="H11" s="38" t="s">
        <v>123</v>
      </c>
      <c r="I11" s="38">
        <v>2007.0</v>
      </c>
      <c r="K11" s="20" t="s">
        <v>162</v>
      </c>
      <c r="L11" s="17"/>
      <c r="M11" s="38" t="s">
        <v>123</v>
      </c>
      <c r="N11" s="38">
        <v>2017.0</v>
      </c>
      <c r="P11" s="20" t="s">
        <v>130</v>
      </c>
      <c r="Q11" s="17"/>
      <c r="R11" s="38" t="s">
        <v>123</v>
      </c>
      <c r="S11" s="38">
        <v>2013.0</v>
      </c>
      <c r="U11" s="16" t="s">
        <v>170</v>
      </c>
      <c r="V11" s="17"/>
      <c r="W11" s="39" t="s">
        <v>171</v>
      </c>
      <c r="X11" s="17"/>
    </row>
    <row r="12">
      <c r="A12" s="16" t="s">
        <v>172</v>
      </c>
      <c r="B12" s="17"/>
      <c r="C12" s="34" t="s">
        <v>123</v>
      </c>
      <c r="D12" s="34">
        <v>2010.0</v>
      </c>
      <c r="F12" s="16" t="s">
        <v>173</v>
      </c>
      <c r="G12" s="17"/>
      <c r="H12" s="34" t="s">
        <v>120</v>
      </c>
      <c r="I12" s="34">
        <v>2007.0</v>
      </c>
      <c r="K12" s="16" t="s">
        <v>174</v>
      </c>
      <c r="L12" s="17"/>
      <c r="M12" s="34" t="s">
        <v>120</v>
      </c>
      <c r="N12" s="34">
        <v>2017.0</v>
      </c>
      <c r="P12" s="16" t="s">
        <v>175</v>
      </c>
      <c r="Q12" s="17"/>
      <c r="R12" s="34" t="s">
        <v>120</v>
      </c>
      <c r="S12" s="34">
        <v>2013.0</v>
      </c>
      <c r="U12" s="16">
        <v>2010.0</v>
      </c>
      <c r="V12" s="17"/>
      <c r="W12" s="39">
        <v>2021.0</v>
      </c>
      <c r="X12" s="17"/>
    </row>
    <row r="13">
      <c r="A13" s="20" t="s">
        <v>128</v>
      </c>
      <c r="B13" s="17"/>
      <c r="C13" s="38" t="s">
        <v>129</v>
      </c>
      <c r="D13" s="38">
        <v>2010.0</v>
      </c>
      <c r="F13" s="20" t="s">
        <v>128</v>
      </c>
      <c r="G13" s="17"/>
      <c r="H13" s="38" t="s">
        <v>132</v>
      </c>
      <c r="I13" s="38">
        <v>2007.0</v>
      </c>
      <c r="K13" s="20" t="s">
        <v>176</v>
      </c>
      <c r="L13" s="17"/>
      <c r="M13" s="38" t="s">
        <v>132</v>
      </c>
      <c r="N13" s="38">
        <v>2017.0</v>
      </c>
      <c r="P13" s="20" t="s">
        <v>177</v>
      </c>
      <c r="Q13" s="17"/>
      <c r="R13" s="38" t="s">
        <v>161</v>
      </c>
      <c r="S13" s="38">
        <v>2013.0</v>
      </c>
      <c r="U13" s="35" t="s">
        <v>171</v>
      </c>
      <c r="V13" s="17"/>
    </row>
    <row r="14">
      <c r="A14" s="16" t="s">
        <v>178</v>
      </c>
      <c r="B14" s="17"/>
      <c r="C14" s="34" t="s">
        <v>123</v>
      </c>
      <c r="D14" s="34">
        <v>2011.0</v>
      </c>
      <c r="F14" s="16" t="s">
        <v>179</v>
      </c>
      <c r="G14" s="17"/>
      <c r="H14" s="34" t="s">
        <v>161</v>
      </c>
      <c r="I14" s="34">
        <v>2007.0</v>
      </c>
      <c r="K14" s="16" t="s">
        <v>180</v>
      </c>
      <c r="L14" s="17"/>
      <c r="M14" s="34" t="s">
        <v>123</v>
      </c>
      <c r="N14" s="34">
        <v>2018.0</v>
      </c>
      <c r="P14" s="16" t="s">
        <v>154</v>
      </c>
      <c r="Q14" s="17"/>
      <c r="R14" s="34" t="s">
        <v>123</v>
      </c>
      <c r="S14" s="34">
        <v>2014.0</v>
      </c>
      <c r="U14" s="35">
        <v>2021.0</v>
      </c>
      <c r="V14" s="17"/>
    </row>
    <row r="15">
      <c r="A15" s="20" t="s">
        <v>130</v>
      </c>
      <c r="B15" s="17"/>
      <c r="C15" s="38" t="s">
        <v>123</v>
      </c>
      <c r="D15" s="38">
        <v>2014.0</v>
      </c>
      <c r="F15" s="20" t="s">
        <v>164</v>
      </c>
      <c r="G15" s="17"/>
      <c r="H15" s="38" t="s">
        <v>123</v>
      </c>
      <c r="I15" s="38">
        <v>2008.0</v>
      </c>
      <c r="K15" s="20" t="s">
        <v>181</v>
      </c>
      <c r="L15" s="17"/>
      <c r="M15" s="38" t="s">
        <v>120</v>
      </c>
      <c r="N15" s="38">
        <v>2018.0</v>
      </c>
      <c r="P15" s="20" t="s">
        <v>162</v>
      </c>
      <c r="Q15" s="17"/>
      <c r="R15" s="38" t="s">
        <v>123</v>
      </c>
      <c r="S15" s="38">
        <v>2015.0</v>
      </c>
    </row>
    <row r="16">
      <c r="A16" s="16" t="s">
        <v>119</v>
      </c>
      <c r="B16" s="17"/>
      <c r="C16" s="34" t="s">
        <v>120</v>
      </c>
      <c r="D16" s="34">
        <v>2014.0</v>
      </c>
      <c r="F16" s="16" t="s">
        <v>169</v>
      </c>
      <c r="G16" s="17"/>
      <c r="H16" s="34" t="s">
        <v>123</v>
      </c>
      <c r="I16" s="34">
        <v>2008.0</v>
      </c>
      <c r="K16" s="16" t="s">
        <v>182</v>
      </c>
      <c r="L16" s="17"/>
      <c r="M16" s="34" t="s">
        <v>132</v>
      </c>
      <c r="N16" s="34">
        <v>2018.0</v>
      </c>
      <c r="P16" s="16" t="s">
        <v>183</v>
      </c>
      <c r="Q16" s="17"/>
      <c r="R16" s="34" t="s">
        <v>120</v>
      </c>
      <c r="S16" s="34">
        <v>2015.0</v>
      </c>
      <c r="U16" s="49" t="s">
        <v>184</v>
      </c>
      <c r="V16" s="17"/>
    </row>
    <row r="17">
      <c r="A17" s="20" t="s">
        <v>131</v>
      </c>
      <c r="B17" s="17"/>
      <c r="C17" s="38" t="s">
        <v>132</v>
      </c>
      <c r="D17" s="38">
        <v>2014.0</v>
      </c>
      <c r="F17" s="20" t="s">
        <v>173</v>
      </c>
      <c r="G17" s="17"/>
      <c r="H17" s="38" t="s">
        <v>120</v>
      </c>
      <c r="I17" s="38">
        <v>2008.0</v>
      </c>
      <c r="K17" s="20" t="s">
        <v>185</v>
      </c>
      <c r="L17" s="17"/>
      <c r="M17" s="38" t="s">
        <v>132</v>
      </c>
      <c r="N17" s="38">
        <v>2018.0</v>
      </c>
      <c r="P17" s="20" t="s">
        <v>183</v>
      </c>
      <c r="Q17" s="17"/>
      <c r="R17" s="38" t="s">
        <v>120</v>
      </c>
      <c r="S17" s="38">
        <v>2016.0</v>
      </c>
      <c r="U17" s="16" t="s">
        <v>170</v>
      </c>
      <c r="V17" s="17"/>
    </row>
    <row r="18">
      <c r="A18" s="16" t="s">
        <v>134</v>
      </c>
      <c r="B18" s="17"/>
      <c r="C18" s="34" t="s">
        <v>123</v>
      </c>
      <c r="D18" s="34">
        <v>2015.0</v>
      </c>
      <c r="F18" s="16" t="s">
        <v>128</v>
      </c>
      <c r="G18" s="17"/>
      <c r="H18" s="34" t="s">
        <v>132</v>
      </c>
      <c r="I18" s="34">
        <v>2008.0</v>
      </c>
      <c r="K18" s="16" t="s">
        <v>181</v>
      </c>
      <c r="L18" s="17"/>
      <c r="M18" s="51" t="s">
        <v>120</v>
      </c>
      <c r="N18" s="51">
        <v>2019.0</v>
      </c>
      <c r="P18" s="16" t="s">
        <v>186</v>
      </c>
      <c r="Q18" s="17"/>
      <c r="R18" s="34" t="s">
        <v>120</v>
      </c>
      <c r="S18" s="34">
        <v>2016.0</v>
      </c>
      <c r="U18" s="16">
        <v>2009.0</v>
      </c>
      <c r="V18" s="17"/>
    </row>
    <row r="19">
      <c r="A19" s="20" t="s">
        <v>119</v>
      </c>
      <c r="B19" s="17"/>
      <c r="C19" s="38" t="s">
        <v>120</v>
      </c>
      <c r="D19" s="38">
        <v>2015.0</v>
      </c>
      <c r="F19" s="20" t="s">
        <v>179</v>
      </c>
      <c r="G19" s="17"/>
      <c r="H19" s="38" t="s">
        <v>161</v>
      </c>
      <c r="I19" s="38">
        <v>2008.0</v>
      </c>
      <c r="K19" s="28" t="s">
        <v>136</v>
      </c>
      <c r="L19" s="17"/>
      <c r="M19" s="52" t="s">
        <v>120</v>
      </c>
      <c r="N19" s="53">
        <v>2019.0</v>
      </c>
      <c r="P19" s="20" t="s">
        <v>187</v>
      </c>
      <c r="Q19" s="17"/>
      <c r="R19" s="38" t="s">
        <v>129</v>
      </c>
      <c r="S19" s="38">
        <v>2016.0</v>
      </c>
      <c r="U19" s="54" t="s">
        <v>188</v>
      </c>
      <c r="V19" s="17"/>
      <c r="W19" s="55"/>
    </row>
    <row r="20">
      <c r="A20" s="16" t="s">
        <v>131</v>
      </c>
      <c r="B20" s="17"/>
      <c r="C20" s="34" t="s">
        <v>132</v>
      </c>
      <c r="D20" s="34">
        <v>2015.0</v>
      </c>
      <c r="F20" s="16" t="s">
        <v>189</v>
      </c>
      <c r="G20" s="17"/>
      <c r="H20" s="34" t="s">
        <v>120</v>
      </c>
      <c r="I20" s="34">
        <v>2009.0</v>
      </c>
      <c r="K20" s="16" t="s">
        <v>190</v>
      </c>
      <c r="L20" s="17"/>
      <c r="M20" s="56" t="s">
        <v>120</v>
      </c>
      <c r="N20" s="56">
        <v>2019.0</v>
      </c>
      <c r="P20" s="16" t="s">
        <v>191</v>
      </c>
      <c r="Q20" s="17"/>
      <c r="R20" s="34" t="s">
        <v>161</v>
      </c>
      <c r="S20" s="34">
        <v>2016.0</v>
      </c>
      <c r="U20" s="54">
        <v>2016.0</v>
      </c>
      <c r="V20" s="17"/>
      <c r="W20" s="55"/>
    </row>
    <row r="21" ht="15.75" customHeight="1">
      <c r="A21" s="20" t="s">
        <v>154</v>
      </c>
      <c r="B21" s="17"/>
      <c r="C21" s="38" t="s">
        <v>123</v>
      </c>
      <c r="D21" s="38">
        <v>2016.0</v>
      </c>
      <c r="F21" s="20" t="s">
        <v>179</v>
      </c>
      <c r="G21" s="17"/>
      <c r="H21" s="38" t="s">
        <v>161</v>
      </c>
      <c r="I21" s="38">
        <v>2009.0</v>
      </c>
      <c r="K21" s="28" t="s">
        <v>192</v>
      </c>
      <c r="L21" s="17"/>
      <c r="M21" s="52" t="s">
        <v>132</v>
      </c>
      <c r="N21" s="53">
        <v>2019.0</v>
      </c>
      <c r="P21" s="20" t="s">
        <v>193</v>
      </c>
      <c r="Q21" s="17"/>
      <c r="R21" s="38" t="s">
        <v>123</v>
      </c>
      <c r="S21" s="38">
        <v>2017.0</v>
      </c>
      <c r="U21" s="16" t="s">
        <v>171</v>
      </c>
      <c r="V21" s="17"/>
      <c r="W21" s="55"/>
    </row>
    <row r="22" ht="15.75" customHeight="1">
      <c r="A22" s="16" t="s">
        <v>176</v>
      </c>
      <c r="B22" s="17"/>
      <c r="C22" s="34" t="s">
        <v>132</v>
      </c>
      <c r="D22" s="34">
        <v>2016.0</v>
      </c>
      <c r="F22" s="16" t="s">
        <v>155</v>
      </c>
      <c r="G22" s="17"/>
      <c r="H22" s="34" t="s">
        <v>123</v>
      </c>
      <c r="I22" s="34">
        <v>2010.0</v>
      </c>
      <c r="K22" s="16" t="s">
        <v>174</v>
      </c>
      <c r="L22" s="17"/>
      <c r="M22" s="56" t="s">
        <v>123</v>
      </c>
      <c r="N22" s="56">
        <v>2019.0</v>
      </c>
      <c r="P22" s="16" t="s">
        <v>194</v>
      </c>
      <c r="Q22" s="17"/>
      <c r="R22" s="34" t="s">
        <v>120</v>
      </c>
      <c r="S22" s="34">
        <v>2017.0</v>
      </c>
      <c r="U22" s="16">
        <v>2017.0</v>
      </c>
      <c r="V22" s="17"/>
      <c r="W22" s="55"/>
    </row>
    <row r="23" ht="15.75" customHeight="1">
      <c r="A23" s="20" t="s">
        <v>195</v>
      </c>
      <c r="B23" s="17"/>
      <c r="C23" s="38" t="s">
        <v>132</v>
      </c>
      <c r="D23" s="38">
        <v>2018.0</v>
      </c>
      <c r="F23" s="20" t="s">
        <v>146</v>
      </c>
      <c r="G23" s="17"/>
      <c r="H23" s="38" t="s">
        <v>120</v>
      </c>
      <c r="I23" s="38">
        <v>2011.0</v>
      </c>
      <c r="K23" s="57" t="s">
        <v>196</v>
      </c>
      <c r="L23" s="58"/>
      <c r="M23" s="59" t="s">
        <v>120</v>
      </c>
      <c r="N23" s="60">
        <v>2021.0</v>
      </c>
      <c r="P23" s="20" t="s">
        <v>165</v>
      </c>
      <c r="Q23" s="17"/>
      <c r="R23" s="38" t="s">
        <v>132</v>
      </c>
      <c r="S23" s="38">
        <v>2017.0</v>
      </c>
    </row>
    <row r="24" ht="15.75" customHeight="1">
      <c r="A24" s="16" t="s">
        <v>195</v>
      </c>
      <c r="B24" s="17"/>
      <c r="C24" s="51" t="s">
        <v>132</v>
      </c>
      <c r="D24" s="51">
        <v>2019.0</v>
      </c>
      <c r="F24" s="16" t="s">
        <v>197</v>
      </c>
      <c r="G24" s="17"/>
      <c r="H24" s="34" t="s">
        <v>132</v>
      </c>
      <c r="I24" s="34">
        <v>2011.0</v>
      </c>
      <c r="K24" s="61" t="s">
        <v>198</v>
      </c>
      <c r="L24" s="58"/>
      <c r="M24" s="62" t="s">
        <v>132</v>
      </c>
      <c r="N24" s="62">
        <v>2021.0</v>
      </c>
      <c r="P24" s="16" t="s">
        <v>199</v>
      </c>
      <c r="Q24" s="17"/>
      <c r="R24" s="34" t="s">
        <v>129</v>
      </c>
      <c r="S24" s="34">
        <v>2017.0</v>
      </c>
    </row>
    <row r="25" ht="15.75" customHeight="1">
      <c r="A25" s="63" t="s">
        <v>125</v>
      </c>
      <c r="B25" s="17"/>
      <c r="C25" s="64" t="s">
        <v>123</v>
      </c>
      <c r="D25" s="65">
        <v>2021.0</v>
      </c>
      <c r="F25" s="20" t="s">
        <v>200</v>
      </c>
      <c r="G25" s="17"/>
      <c r="H25" s="38" t="s">
        <v>161</v>
      </c>
      <c r="I25" s="38">
        <v>2011.0</v>
      </c>
      <c r="K25" s="57" t="s">
        <v>201</v>
      </c>
      <c r="L25" s="58"/>
      <c r="M25" s="59" t="s">
        <v>129</v>
      </c>
      <c r="N25" s="60">
        <v>2021.0</v>
      </c>
      <c r="P25" s="20" t="s">
        <v>202</v>
      </c>
      <c r="Q25" s="17"/>
      <c r="R25" s="38" t="s">
        <v>123</v>
      </c>
      <c r="S25" s="38">
        <v>2018.0</v>
      </c>
    </row>
    <row r="26" ht="15.75" customHeight="1">
      <c r="A26" s="66" t="s">
        <v>137</v>
      </c>
      <c r="B26" s="58"/>
      <c r="C26" s="62" t="s">
        <v>123</v>
      </c>
      <c r="D26" s="62">
        <v>2021.0</v>
      </c>
      <c r="F26" s="16" t="s">
        <v>119</v>
      </c>
      <c r="G26" s="17"/>
      <c r="H26" s="34" t="s">
        <v>123</v>
      </c>
      <c r="I26" s="34">
        <v>2012.0</v>
      </c>
      <c r="P26" s="16" t="s">
        <v>203</v>
      </c>
      <c r="Q26" s="17"/>
      <c r="R26" s="34" t="s">
        <v>120</v>
      </c>
      <c r="S26" s="34">
        <v>2018.0</v>
      </c>
    </row>
    <row r="27" ht="15.75" customHeight="1">
      <c r="A27" s="67" t="s">
        <v>136</v>
      </c>
      <c r="B27" s="58"/>
      <c r="C27" s="68" t="s">
        <v>123</v>
      </c>
      <c r="D27" s="60">
        <v>2021.0</v>
      </c>
      <c r="F27" s="20" t="s">
        <v>155</v>
      </c>
      <c r="G27" s="17"/>
      <c r="H27" s="38" t="s">
        <v>120</v>
      </c>
      <c r="I27" s="38">
        <v>2012.0</v>
      </c>
      <c r="P27" s="20" t="s">
        <v>204</v>
      </c>
      <c r="Q27" s="17"/>
      <c r="R27" s="38" t="s">
        <v>161</v>
      </c>
      <c r="S27" s="38">
        <v>2018.0</v>
      </c>
    </row>
    <row r="28" ht="15.75" customHeight="1">
      <c r="A28" s="66" t="s">
        <v>135</v>
      </c>
      <c r="B28" s="58"/>
      <c r="C28" s="62" t="s">
        <v>120</v>
      </c>
      <c r="D28" s="62">
        <v>2021.0</v>
      </c>
      <c r="F28" s="16" t="s">
        <v>134</v>
      </c>
      <c r="G28" s="17"/>
      <c r="H28" s="34" t="s">
        <v>123</v>
      </c>
      <c r="I28" s="34">
        <v>2013.0</v>
      </c>
      <c r="P28" s="16" t="s">
        <v>205</v>
      </c>
      <c r="Q28" s="17"/>
      <c r="R28" s="34" t="s">
        <v>129</v>
      </c>
      <c r="S28" s="34">
        <v>2018.0</v>
      </c>
    </row>
    <row r="29" ht="15.75" customHeight="1">
      <c r="A29" s="67" t="s">
        <v>138</v>
      </c>
      <c r="B29" s="58"/>
      <c r="C29" s="68" t="s">
        <v>132</v>
      </c>
      <c r="D29" s="60">
        <v>2021.0</v>
      </c>
      <c r="F29" s="20" t="s">
        <v>119</v>
      </c>
      <c r="G29" s="17"/>
      <c r="H29" s="38" t="s">
        <v>120</v>
      </c>
      <c r="I29" s="38">
        <v>2013.0</v>
      </c>
      <c r="P29" s="20" t="s">
        <v>206</v>
      </c>
      <c r="Q29" s="17"/>
      <c r="R29" s="38" t="s">
        <v>120</v>
      </c>
      <c r="S29" s="38">
        <v>2018.0</v>
      </c>
    </row>
    <row r="30" ht="15.75" customHeight="1">
      <c r="A30" s="66" t="s">
        <v>139</v>
      </c>
      <c r="B30" s="58"/>
      <c r="C30" s="62" t="s">
        <v>132</v>
      </c>
      <c r="D30" s="62">
        <v>2021.0</v>
      </c>
      <c r="F30" s="16" t="s">
        <v>131</v>
      </c>
      <c r="G30" s="17"/>
      <c r="H30" s="34" t="s">
        <v>132</v>
      </c>
      <c r="I30" s="34">
        <v>2013.0</v>
      </c>
      <c r="P30" s="16" t="s">
        <v>207</v>
      </c>
      <c r="Q30" s="17"/>
      <c r="R30" s="51" t="s">
        <v>129</v>
      </c>
      <c r="S30" s="51">
        <v>2019.0</v>
      </c>
    </row>
    <row r="31" ht="15.75" customHeight="1">
      <c r="A31" s="57" t="s">
        <v>208</v>
      </c>
      <c r="B31" s="58"/>
      <c r="C31" s="59" t="s">
        <v>209</v>
      </c>
      <c r="D31" s="60">
        <v>2021.0</v>
      </c>
      <c r="F31" s="20" t="s">
        <v>210</v>
      </c>
      <c r="G31" s="17"/>
      <c r="H31" s="38" t="s">
        <v>132</v>
      </c>
      <c r="I31" s="38">
        <v>2013.0</v>
      </c>
      <c r="P31" s="28" t="s">
        <v>211</v>
      </c>
      <c r="Q31" s="17"/>
      <c r="R31" s="53" t="s">
        <v>132</v>
      </c>
      <c r="S31" s="53">
        <v>2019.0</v>
      </c>
    </row>
    <row r="32" ht="15.75" customHeight="1">
      <c r="P32" s="16" t="s">
        <v>212</v>
      </c>
      <c r="Q32" s="17"/>
      <c r="R32" s="56" t="s">
        <v>120</v>
      </c>
      <c r="S32" s="56">
        <v>2019.0</v>
      </c>
    </row>
    <row r="33" ht="15.75" customHeight="1">
      <c r="C33" s="31"/>
      <c r="D33" s="31"/>
      <c r="P33" s="28" t="s">
        <v>180</v>
      </c>
      <c r="Q33" s="17"/>
      <c r="R33" s="53" t="s">
        <v>123</v>
      </c>
      <c r="S33" s="53">
        <v>2019.0</v>
      </c>
    </row>
    <row r="34" ht="15.75" customHeight="1">
      <c r="C34" s="31"/>
      <c r="D34" s="31"/>
      <c r="P34" s="39" t="s">
        <v>213</v>
      </c>
      <c r="Q34" s="17"/>
      <c r="R34" s="69" t="s">
        <v>123</v>
      </c>
      <c r="S34" s="69">
        <v>2021.0</v>
      </c>
    </row>
    <row r="35" ht="15.75" customHeight="1">
      <c r="C35" s="31"/>
      <c r="D35" s="31"/>
      <c r="P35" s="70" t="s">
        <v>214</v>
      </c>
      <c r="Q35" s="17"/>
      <c r="R35" s="64" t="s">
        <v>123</v>
      </c>
      <c r="S35" s="65">
        <v>2021.0</v>
      </c>
    </row>
    <row r="36" ht="15.75" customHeight="1">
      <c r="C36" s="31"/>
      <c r="D36" s="31"/>
      <c r="P36" s="61" t="s">
        <v>215</v>
      </c>
      <c r="Q36" s="58"/>
      <c r="R36" s="71" t="s">
        <v>120</v>
      </c>
      <c r="S36" s="62">
        <v>2021.0</v>
      </c>
    </row>
    <row r="37" ht="15.75" customHeight="1">
      <c r="C37" s="31"/>
      <c r="D37" s="31"/>
      <c r="P37" s="57" t="s">
        <v>216</v>
      </c>
      <c r="Q37" s="58"/>
      <c r="R37" s="68" t="s">
        <v>123</v>
      </c>
      <c r="S37" s="60">
        <v>2021.0</v>
      </c>
    </row>
    <row r="38" ht="15.75" customHeight="1">
      <c r="P38" s="61" t="s">
        <v>217</v>
      </c>
      <c r="Q38" s="58"/>
      <c r="R38" s="71" t="s">
        <v>132</v>
      </c>
      <c r="S38" s="62">
        <v>2021.0</v>
      </c>
    </row>
    <row r="39" ht="15.75" customHeight="1">
      <c r="P39" s="57" t="s">
        <v>218</v>
      </c>
      <c r="Q39" s="58"/>
      <c r="R39" s="59" t="s">
        <v>161</v>
      </c>
      <c r="S39" s="60">
        <v>2021.0</v>
      </c>
    </row>
    <row r="40" ht="15.75" customHeight="1"/>
    <row r="41" ht="15.75" customHeight="1"/>
    <row r="42" ht="15.75" customHeight="1">
      <c r="H42" s="31"/>
      <c r="I42" s="31"/>
    </row>
    <row r="43" ht="15.75" customHeight="1">
      <c r="H43" s="31"/>
      <c r="I43" s="31"/>
    </row>
    <row r="44" ht="15.75" customHeight="1">
      <c r="H44" s="31"/>
      <c r="I44" s="31"/>
    </row>
    <row r="45" ht="15.75" customHeight="1">
      <c r="H45" s="31"/>
      <c r="I45" s="31"/>
    </row>
    <row r="46" ht="15.75" customHeight="1">
      <c r="H46" s="31"/>
      <c r="I46" s="31"/>
    </row>
    <row r="47" ht="15.75" customHeight="1">
      <c r="H47" s="31"/>
      <c r="I47" s="31"/>
    </row>
    <row r="48" ht="15.75" customHeight="1">
      <c r="H48" s="31"/>
      <c r="I48" s="31"/>
    </row>
    <row r="49" ht="15.75" customHeight="1">
      <c r="H49" s="31"/>
      <c r="I49" s="31"/>
    </row>
    <row r="50" ht="15.75" customHeight="1">
      <c r="H50" s="31"/>
      <c r="I50" s="31"/>
    </row>
    <row r="51" ht="15.75" customHeight="1">
      <c r="H51" s="31"/>
      <c r="I51" s="31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2">
    <mergeCell ref="P10:Q10"/>
    <mergeCell ref="P11:Q11"/>
    <mergeCell ref="P3:S3"/>
    <mergeCell ref="P4:Q4"/>
    <mergeCell ref="P5:Q5"/>
    <mergeCell ref="P6:Q6"/>
    <mergeCell ref="P7:Q7"/>
    <mergeCell ref="P8:Q8"/>
    <mergeCell ref="P9:Q9"/>
    <mergeCell ref="U10:V10"/>
    <mergeCell ref="U11:V11"/>
    <mergeCell ref="U12:V12"/>
    <mergeCell ref="U4:V4"/>
    <mergeCell ref="W4:X4"/>
    <mergeCell ref="W5:X5"/>
    <mergeCell ref="U6:V6"/>
    <mergeCell ref="U7:V7"/>
    <mergeCell ref="U8:V8"/>
    <mergeCell ref="W10:X10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9:G29"/>
    <mergeCell ref="F30:G30"/>
    <mergeCell ref="F31:G31"/>
    <mergeCell ref="F22:G22"/>
    <mergeCell ref="F23:G23"/>
    <mergeCell ref="F24:G24"/>
    <mergeCell ref="F25:G25"/>
    <mergeCell ref="F26:G26"/>
    <mergeCell ref="F27:G27"/>
    <mergeCell ref="F28:G2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0:B30"/>
    <mergeCell ref="A31:B31"/>
    <mergeCell ref="A23:B23"/>
    <mergeCell ref="A24:B24"/>
    <mergeCell ref="A25:B25"/>
    <mergeCell ref="A26:B26"/>
    <mergeCell ref="A27:B27"/>
    <mergeCell ref="A28:B28"/>
    <mergeCell ref="A29:B29"/>
    <mergeCell ref="K21:L21"/>
    <mergeCell ref="K22:L22"/>
    <mergeCell ref="K23:L23"/>
    <mergeCell ref="K24:L24"/>
    <mergeCell ref="K25:L25"/>
    <mergeCell ref="K14:L14"/>
    <mergeCell ref="K15:L15"/>
    <mergeCell ref="K16:L16"/>
    <mergeCell ref="K17:L17"/>
    <mergeCell ref="K18:L18"/>
    <mergeCell ref="K19:L19"/>
    <mergeCell ref="K20:L20"/>
    <mergeCell ref="P22:Q22"/>
    <mergeCell ref="P23:Q23"/>
    <mergeCell ref="P24:Q24"/>
    <mergeCell ref="P25:Q25"/>
    <mergeCell ref="P26:Q26"/>
    <mergeCell ref="P27:Q27"/>
    <mergeCell ref="P28:Q28"/>
    <mergeCell ref="P36:Q36"/>
    <mergeCell ref="P37:Q37"/>
    <mergeCell ref="P38:Q38"/>
    <mergeCell ref="P39:Q39"/>
    <mergeCell ref="P29:Q29"/>
    <mergeCell ref="P30:Q30"/>
    <mergeCell ref="P31:Q31"/>
    <mergeCell ref="P32:Q32"/>
    <mergeCell ref="P33:Q33"/>
    <mergeCell ref="P34:Q34"/>
    <mergeCell ref="P35:Q35"/>
    <mergeCell ref="A1:S2"/>
    <mergeCell ref="A3:D3"/>
    <mergeCell ref="K3:N3"/>
    <mergeCell ref="U3:V3"/>
    <mergeCell ref="W3:X3"/>
    <mergeCell ref="A4:B4"/>
    <mergeCell ref="K4:L4"/>
    <mergeCell ref="F3:I3"/>
    <mergeCell ref="F4:G4"/>
    <mergeCell ref="A5:B5"/>
    <mergeCell ref="F5:G5"/>
    <mergeCell ref="K5:L5"/>
    <mergeCell ref="F6:G6"/>
    <mergeCell ref="K6:L6"/>
    <mergeCell ref="A6:B6"/>
    <mergeCell ref="A7:B7"/>
    <mergeCell ref="F7:G7"/>
    <mergeCell ref="K7:L7"/>
    <mergeCell ref="A8:B8"/>
    <mergeCell ref="K8:L8"/>
    <mergeCell ref="K9:L9"/>
    <mergeCell ref="K10:L10"/>
    <mergeCell ref="K11:L11"/>
    <mergeCell ref="K12:L12"/>
    <mergeCell ref="P12:Q12"/>
    <mergeCell ref="K13:L13"/>
    <mergeCell ref="P13:Q13"/>
    <mergeCell ref="P14:Q14"/>
    <mergeCell ref="U19:V19"/>
    <mergeCell ref="U20:V20"/>
    <mergeCell ref="U21:V21"/>
    <mergeCell ref="U22:V22"/>
    <mergeCell ref="W11:X11"/>
    <mergeCell ref="W12:X12"/>
    <mergeCell ref="U13:V13"/>
    <mergeCell ref="U14:V14"/>
    <mergeCell ref="U16:V16"/>
    <mergeCell ref="U17:V17"/>
    <mergeCell ref="U18:V18"/>
    <mergeCell ref="P15:Q15"/>
    <mergeCell ref="P16:Q16"/>
    <mergeCell ref="P17:Q17"/>
    <mergeCell ref="P18:Q18"/>
    <mergeCell ref="P19:Q19"/>
    <mergeCell ref="P20:Q20"/>
    <mergeCell ref="P21:Q21"/>
  </mergeCells>
  <printOptions/>
  <pageMargins bottom="0.75" footer="0.0" header="0.0" left="0.7" right="0.7" top="0.75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57"/>
    <col customWidth="1" min="2" max="2" width="8.71"/>
    <col customWidth="1" min="3" max="3" width="4.86"/>
    <col customWidth="1" min="4" max="4" width="8.71"/>
    <col customWidth="1" min="5" max="5" width="13.86"/>
    <col customWidth="1" min="6" max="6" width="8.71"/>
    <col customWidth="1" min="7" max="7" width="15.14"/>
    <col customWidth="1" min="8" max="8" width="8.71"/>
    <col customWidth="1" min="9" max="9" width="10.0"/>
    <col customWidth="1" min="10" max="10" width="4.57"/>
    <col customWidth="1" min="11" max="11" width="8.71"/>
    <col customWidth="1" min="12" max="12" width="13.29"/>
    <col customWidth="1" min="13" max="18" width="8.71"/>
  </cols>
  <sheetData>
    <row r="1">
      <c r="D1" s="304" t="s">
        <v>708</v>
      </c>
      <c r="E1" s="5"/>
      <c r="F1" s="5"/>
      <c r="G1" s="5"/>
      <c r="H1" s="5"/>
      <c r="I1" s="305"/>
      <c r="J1" s="29"/>
      <c r="K1" s="436"/>
      <c r="L1" s="29"/>
      <c r="M1" s="29"/>
      <c r="N1" s="29"/>
      <c r="O1" s="29"/>
      <c r="P1" s="29"/>
      <c r="Q1" s="29"/>
      <c r="R1" s="29"/>
    </row>
    <row r="2">
      <c r="A2" s="158" t="s">
        <v>724</v>
      </c>
      <c r="B2" s="158">
        <v>24.0</v>
      </c>
      <c r="D2" s="310">
        <v>43176.0</v>
      </c>
      <c r="E2" s="365" t="s">
        <v>783</v>
      </c>
      <c r="F2" s="365">
        <v>1.0</v>
      </c>
      <c r="G2" s="365" t="s">
        <v>675</v>
      </c>
      <c r="H2" s="365">
        <v>15.0</v>
      </c>
      <c r="J2" s="29"/>
      <c r="K2" s="436" t="s">
        <v>733</v>
      </c>
      <c r="L2" s="29" t="s">
        <v>649</v>
      </c>
      <c r="M2" s="29"/>
      <c r="N2" s="29"/>
      <c r="O2" s="29"/>
      <c r="P2" s="29"/>
      <c r="Q2" s="29"/>
      <c r="R2" s="29"/>
    </row>
    <row r="3">
      <c r="A3" s="134" t="s">
        <v>726</v>
      </c>
      <c r="B3" s="134">
        <v>154.0</v>
      </c>
      <c r="D3" s="315">
        <v>43177.0</v>
      </c>
      <c r="E3" s="316" t="s">
        <v>691</v>
      </c>
      <c r="F3" s="316">
        <v>11.0</v>
      </c>
      <c r="G3" s="316" t="s">
        <v>783</v>
      </c>
      <c r="H3" s="316">
        <v>1.0</v>
      </c>
      <c r="J3" s="29"/>
      <c r="K3" s="436"/>
      <c r="L3" s="29"/>
      <c r="M3" s="29"/>
      <c r="N3" s="29"/>
      <c r="O3" s="29"/>
      <c r="P3" s="29"/>
      <c r="Q3" s="29"/>
      <c r="R3" s="29"/>
    </row>
    <row r="4">
      <c r="A4" s="158" t="s">
        <v>3</v>
      </c>
      <c r="B4" s="158">
        <v>2.18</v>
      </c>
      <c r="D4" s="310">
        <v>43184.0</v>
      </c>
      <c r="E4" s="365" t="s">
        <v>783</v>
      </c>
      <c r="F4" s="365">
        <v>0.0</v>
      </c>
      <c r="G4" s="365" t="s">
        <v>674</v>
      </c>
      <c r="H4" s="365">
        <v>25.0</v>
      </c>
      <c r="J4" s="29"/>
      <c r="K4" s="436"/>
      <c r="L4" s="29"/>
      <c r="M4" s="29"/>
      <c r="N4" s="29"/>
      <c r="O4" s="29"/>
      <c r="P4" s="29"/>
      <c r="Q4" s="29"/>
      <c r="R4" s="29"/>
    </row>
    <row r="5">
      <c r="A5" s="134" t="s">
        <v>729</v>
      </c>
      <c r="B5" s="134">
        <v>12.83</v>
      </c>
      <c r="D5" s="315">
        <v>43186.0</v>
      </c>
      <c r="E5" s="316" t="s">
        <v>662</v>
      </c>
      <c r="F5" s="316">
        <v>17.0</v>
      </c>
      <c r="G5" s="316" t="s">
        <v>783</v>
      </c>
      <c r="H5" s="316">
        <v>1.0</v>
      </c>
      <c r="J5" s="29"/>
      <c r="K5" s="436"/>
      <c r="L5" s="29"/>
      <c r="M5" s="29"/>
      <c r="N5" s="29"/>
      <c r="O5" s="29"/>
      <c r="P5" s="29"/>
      <c r="Q5" s="29"/>
      <c r="R5" s="29"/>
    </row>
    <row r="6">
      <c r="D6" s="310">
        <v>43190.0</v>
      </c>
      <c r="E6" s="365" t="s">
        <v>684</v>
      </c>
      <c r="F6" s="365">
        <v>13.0</v>
      </c>
      <c r="G6" s="365" t="s">
        <v>783</v>
      </c>
      <c r="H6" s="365">
        <v>0.0</v>
      </c>
      <c r="J6" s="29"/>
      <c r="K6" s="436"/>
      <c r="L6" s="29"/>
      <c r="M6" s="29"/>
      <c r="N6" s="29"/>
      <c r="O6" s="29"/>
      <c r="P6" s="29"/>
      <c r="Q6" s="29"/>
      <c r="R6" s="29"/>
    </row>
    <row r="7">
      <c r="D7" s="315">
        <v>43194.0</v>
      </c>
      <c r="E7" s="316" t="s">
        <v>783</v>
      </c>
      <c r="F7" s="316">
        <v>5.0</v>
      </c>
      <c r="G7" s="316" t="s">
        <v>698</v>
      </c>
      <c r="H7" s="316">
        <v>6.0</v>
      </c>
      <c r="J7" s="29"/>
      <c r="K7" s="436"/>
      <c r="L7" s="29"/>
      <c r="M7" s="29"/>
      <c r="N7" s="29"/>
      <c r="O7" s="29"/>
      <c r="P7" s="29"/>
      <c r="Q7" s="29"/>
      <c r="R7" s="29"/>
    </row>
    <row r="8">
      <c r="D8" s="310">
        <v>43200.0</v>
      </c>
      <c r="E8" s="365" t="s">
        <v>679</v>
      </c>
      <c r="F8" s="365">
        <v>14.0</v>
      </c>
      <c r="G8" s="365" t="s">
        <v>783</v>
      </c>
      <c r="H8" s="365">
        <v>1.0</v>
      </c>
      <c r="J8" s="29"/>
      <c r="K8" s="436"/>
      <c r="L8" s="29"/>
      <c r="M8" s="29"/>
      <c r="N8" s="29"/>
      <c r="O8" s="29"/>
      <c r="P8" s="29"/>
      <c r="Q8" s="29"/>
      <c r="R8" s="29"/>
    </row>
    <row r="9">
      <c r="D9" s="315">
        <v>43215.0</v>
      </c>
      <c r="E9" s="316" t="s">
        <v>697</v>
      </c>
      <c r="F9" s="316">
        <v>11.0</v>
      </c>
      <c r="G9" s="316" t="s">
        <v>783</v>
      </c>
      <c r="H9" s="316">
        <v>8.0</v>
      </c>
      <c r="J9" s="29"/>
      <c r="K9" s="436"/>
      <c r="L9" s="29"/>
      <c r="M9" s="29"/>
      <c r="N9" s="29"/>
      <c r="O9" s="29"/>
      <c r="P9" s="29"/>
      <c r="Q9" s="29"/>
      <c r="R9" s="29"/>
    </row>
    <row r="10">
      <c r="D10" s="310">
        <v>43221.0</v>
      </c>
      <c r="E10" s="365" t="s">
        <v>783</v>
      </c>
      <c r="F10" s="365">
        <v>3.0</v>
      </c>
      <c r="G10" s="365" t="s">
        <v>834</v>
      </c>
      <c r="H10" s="365">
        <v>18.0</v>
      </c>
      <c r="J10" s="29"/>
      <c r="K10" s="436"/>
      <c r="L10" s="29"/>
      <c r="M10" s="29"/>
      <c r="N10" s="29"/>
      <c r="O10" s="29"/>
      <c r="P10" s="29"/>
      <c r="Q10" s="29"/>
      <c r="R10" s="29"/>
    </row>
    <row r="11">
      <c r="D11" s="315">
        <v>43225.0</v>
      </c>
      <c r="E11" s="316" t="s">
        <v>700</v>
      </c>
      <c r="F11" s="316">
        <v>11.0</v>
      </c>
      <c r="G11" s="316" t="s">
        <v>783</v>
      </c>
      <c r="H11" s="316">
        <v>2.0</v>
      </c>
      <c r="J11" s="29"/>
      <c r="K11" s="436"/>
      <c r="L11" s="29"/>
      <c r="M11" s="29"/>
      <c r="N11" s="29"/>
      <c r="O11" s="29"/>
      <c r="P11" s="29"/>
      <c r="Q11" s="29"/>
      <c r="R11" s="29"/>
    </row>
    <row r="12">
      <c r="D12" s="310">
        <v>43229.0</v>
      </c>
      <c r="E12" s="365" t="s">
        <v>783</v>
      </c>
      <c r="G12" s="365" t="s">
        <v>651</v>
      </c>
      <c r="I12" s="365" t="s">
        <v>877</v>
      </c>
      <c r="J12" s="29"/>
      <c r="K12" s="436"/>
      <c r="L12" s="29"/>
      <c r="M12" s="29"/>
      <c r="N12" s="29"/>
      <c r="O12" s="29"/>
      <c r="P12" s="29"/>
      <c r="Q12" s="29"/>
      <c r="R12" s="29"/>
    </row>
    <row r="13">
      <c r="D13" s="315">
        <v>43233.0</v>
      </c>
      <c r="E13" s="316" t="s">
        <v>783</v>
      </c>
      <c r="F13" s="316">
        <v>2.0</v>
      </c>
      <c r="G13" s="316" t="s">
        <v>700</v>
      </c>
      <c r="H13" s="316">
        <v>13.0</v>
      </c>
      <c r="I13" s="316" t="s">
        <v>771</v>
      </c>
      <c r="J13" s="29"/>
      <c r="K13" s="437"/>
      <c r="L13" s="29"/>
      <c r="M13" s="29"/>
      <c r="N13" s="29"/>
      <c r="O13" s="29"/>
      <c r="P13" s="29"/>
      <c r="Q13" s="29"/>
      <c r="R13" s="29"/>
    </row>
    <row r="14">
      <c r="J14" s="29"/>
      <c r="K14" s="29"/>
      <c r="L14" s="29"/>
      <c r="M14" s="29"/>
      <c r="N14" s="29"/>
      <c r="O14" s="29"/>
      <c r="P14" s="29"/>
      <c r="Q14" s="29"/>
      <c r="R14" s="29"/>
    </row>
    <row r="15">
      <c r="J15" s="29"/>
      <c r="K15" s="29"/>
      <c r="L15" s="29"/>
      <c r="M15" s="29"/>
      <c r="N15" s="29"/>
      <c r="O15" s="29"/>
      <c r="P15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D1:H1"/>
  </mergeCells>
  <printOptions/>
  <pageMargins bottom="0.75" footer="0.0" header="0.0" left="0.7" right="0.7" top="0.75"/>
  <pageSetup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71"/>
    <col customWidth="1" min="2" max="4" width="8.71"/>
    <col customWidth="1" min="5" max="5" width="15.43"/>
    <col customWidth="1" min="6" max="6" width="9.14"/>
    <col customWidth="1" min="7" max="7" width="14.43"/>
    <col customWidth="1" min="8" max="11" width="8.71"/>
    <col customWidth="1" min="12" max="12" width="13.57"/>
    <col customWidth="1" min="13" max="18" width="8.71"/>
  </cols>
  <sheetData>
    <row r="1">
      <c r="D1" s="304" t="s">
        <v>708</v>
      </c>
      <c r="E1" s="5"/>
      <c r="F1" s="5"/>
      <c r="G1" s="5"/>
      <c r="H1" s="5"/>
      <c r="I1" s="305"/>
      <c r="J1" s="29"/>
      <c r="K1" s="438"/>
      <c r="L1" s="29"/>
      <c r="M1" s="29"/>
      <c r="N1" s="29"/>
      <c r="O1" s="29"/>
      <c r="P1" s="29"/>
      <c r="Q1" s="29"/>
      <c r="R1" s="29"/>
    </row>
    <row r="2">
      <c r="A2" s="158" t="s">
        <v>724</v>
      </c>
      <c r="B2" s="158">
        <v>12.0</v>
      </c>
      <c r="D2" s="310">
        <v>43192.0</v>
      </c>
      <c r="E2" s="365" t="s">
        <v>674</v>
      </c>
      <c r="F2" s="365">
        <v>20.0</v>
      </c>
      <c r="G2" s="365" t="s">
        <v>783</v>
      </c>
      <c r="H2" s="365">
        <v>0.0</v>
      </c>
      <c r="J2" s="29"/>
      <c r="K2" s="438" t="s">
        <v>733</v>
      </c>
      <c r="L2" s="29" t="s">
        <v>649</v>
      </c>
      <c r="M2" s="29"/>
      <c r="N2" s="29"/>
      <c r="O2" s="29"/>
      <c r="P2" s="29"/>
      <c r="Q2" s="29"/>
      <c r="R2" s="29"/>
    </row>
    <row r="3">
      <c r="A3" s="134" t="s">
        <v>726</v>
      </c>
      <c r="B3" s="134">
        <v>163.0</v>
      </c>
      <c r="D3" s="315">
        <v>43193.0</v>
      </c>
      <c r="E3" s="316" t="s">
        <v>691</v>
      </c>
      <c r="F3" s="316">
        <v>14.0</v>
      </c>
      <c r="G3" s="316" t="s">
        <v>783</v>
      </c>
      <c r="H3" s="316">
        <v>1.0</v>
      </c>
      <c r="J3" s="29"/>
      <c r="K3" s="438"/>
      <c r="L3" s="29"/>
      <c r="M3" s="29"/>
      <c r="N3" s="29"/>
      <c r="O3" s="29"/>
      <c r="P3" s="29"/>
      <c r="Q3" s="29"/>
      <c r="R3" s="29"/>
    </row>
    <row r="4">
      <c r="A4" s="158" t="s">
        <v>3</v>
      </c>
      <c r="B4" s="158">
        <v>1.2</v>
      </c>
      <c r="D4" s="310">
        <v>43198.0</v>
      </c>
      <c r="E4" s="365" t="s">
        <v>783</v>
      </c>
      <c r="F4" s="365">
        <v>0.0</v>
      </c>
      <c r="G4" s="365" t="s">
        <v>684</v>
      </c>
      <c r="H4" s="365">
        <v>19.0</v>
      </c>
      <c r="J4" s="29"/>
      <c r="K4" s="438"/>
      <c r="L4" s="29"/>
      <c r="M4" s="29"/>
      <c r="N4" s="29"/>
      <c r="O4" s="29"/>
      <c r="P4" s="29"/>
      <c r="Q4" s="29"/>
      <c r="R4" s="29"/>
    </row>
    <row r="5">
      <c r="A5" s="134" t="s">
        <v>729</v>
      </c>
      <c r="B5" s="134">
        <v>16.3</v>
      </c>
      <c r="D5" s="381">
        <v>43206.0</v>
      </c>
      <c r="E5" s="316" t="s">
        <v>698</v>
      </c>
      <c r="F5" s="316">
        <v>13.0</v>
      </c>
      <c r="G5" s="316" t="s">
        <v>783</v>
      </c>
      <c r="H5" s="316">
        <v>5.0</v>
      </c>
      <c r="J5" s="29"/>
      <c r="K5" s="438"/>
      <c r="L5" s="29"/>
      <c r="M5" s="29"/>
      <c r="N5" s="29"/>
      <c r="O5" s="29"/>
      <c r="P5" s="29"/>
      <c r="Q5" s="29"/>
      <c r="R5" s="29"/>
    </row>
    <row r="6">
      <c r="D6" s="310">
        <v>43216.0</v>
      </c>
      <c r="E6" s="365" t="s">
        <v>783</v>
      </c>
      <c r="F6" s="365">
        <v>3.0</v>
      </c>
      <c r="G6" s="365" t="s">
        <v>697</v>
      </c>
      <c r="H6" s="365">
        <v>13.0</v>
      </c>
      <c r="J6" s="29"/>
      <c r="K6" s="438"/>
      <c r="L6" s="29"/>
      <c r="M6" s="29"/>
      <c r="N6" s="29"/>
      <c r="O6" s="29"/>
      <c r="P6" s="29"/>
      <c r="Q6" s="29"/>
      <c r="R6" s="29"/>
    </row>
    <row r="7">
      <c r="D7" s="315">
        <v>43226.0</v>
      </c>
      <c r="E7" s="316" t="s">
        <v>783</v>
      </c>
      <c r="F7" s="439">
        <v>1.0</v>
      </c>
      <c r="G7" s="316" t="s">
        <v>700</v>
      </c>
      <c r="H7" s="316">
        <v>13.0</v>
      </c>
      <c r="J7" s="29"/>
      <c r="K7" s="438"/>
      <c r="L7" s="29"/>
      <c r="M7" s="29"/>
      <c r="N7" s="29"/>
      <c r="O7" s="29"/>
      <c r="P7" s="29"/>
      <c r="Q7" s="29"/>
      <c r="R7" s="29"/>
    </row>
    <row r="8">
      <c r="D8" s="310">
        <v>43227.0</v>
      </c>
      <c r="E8" s="365" t="s">
        <v>656</v>
      </c>
      <c r="F8" s="365">
        <v>17.0</v>
      </c>
      <c r="G8" s="365" t="s">
        <v>783</v>
      </c>
      <c r="H8" s="365">
        <v>1.0</v>
      </c>
      <c r="J8" s="29"/>
      <c r="K8" s="438"/>
      <c r="L8" s="29"/>
      <c r="M8" s="29"/>
      <c r="N8" s="29"/>
      <c r="O8" s="29"/>
      <c r="P8" s="29"/>
      <c r="Q8" s="29"/>
      <c r="R8" s="29"/>
    </row>
    <row r="9">
      <c r="D9" s="315">
        <v>43228.0</v>
      </c>
      <c r="E9" s="316" t="s">
        <v>783</v>
      </c>
      <c r="F9" s="316">
        <v>0.0</v>
      </c>
      <c r="G9" s="316" t="s">
        <v>679</v>
      </c>
      <c r="H9" s="316">
        <v>17.0</v>
      </c>
      <c r="J9" s="29"/>
      <c r="K9" s="438"/>
      <c r="L9" s="29"/>
      <c r="M9" s="29"/>
      <c r="N9" s="29"/>
      <c r="O9" s="29"/>
      <c r="P9" s="29"/>
      <c r="Q9" s="29"/>
      <c r="R9" s="29"/>
    </row>
    <row r="10">
      <c r="D10" s="310">
        <v>43230.0</v>
      </c>
      <c r="E10" s="365" t="s">
        <v>651</v>
      </c>
      <c r="F10" s="365">
        <v>21.0</v>
      </c>
      <c r="G10" s="365" t="s">
        <v>783</v>
      </c>
      <c r="H10" s="365">
        <v>1.0</v>
      </c>
      <c r="J10" s="29"/>
      <c r="K10" s="438"/>
      <c r="L10" s="29"/>
      <c r="M10" s="29"/>
      <c r="N10" s="29"/>
      <c r="O10" s="29"/>
      <c r="P10" s="29"/>
      <c r="Q10" s="29"/>
      <c r="R10" s="29"/>
    </row>
    <row r="11">
      <c r="D11" s="315">
        <v>43234.0</v>
      </c>
      <c r="E11" s="316" t="s">
        <v>783</v>
      </c>
      <c r="F11" s="316">
        <v>0.0</v>
      </c>
      <c r="G11" s="316" t="s">
        <v>651</v>
      </c>
      <c r="H11" s="316">
        <v>16.0</v>
      </c>
      <c r="I11" s="316" t="s">
        <v>771</v>
      </c>
      <c r="J11" s="29"/>
      <c r="K11" s="437"/>
      <c r="L11" s="29"/>
      <c r="M11" s="29"/>
      <c r="N11" s="29"/>
      <c r="O11" s="29"/>
      <c r="P11" s="29"/>
      <c r="Q11" s="29"/>
      <c r="R11" s="29"/>
    </row>
    <row r="12">
      <c r="J12" s="29"/>
      <c r="K12" s="29"/>
      <c r="L12" s="29"/>
      <c r="M12" s="29"/>
      <c r="N12" s="29"/>
      <c r="O12" s="29"/>
      <c r="P12" s="29"/>
      <c r="Q12" s="29"/>
      <c r="R12" s="29"/>
    </row>
    <row r="13">
      <c r="J13" s="29"/>
      <c r="K13" s="29"/>
      <c r="L13" s="29"/>
      <c r="M13" s="29"/>
      <c r="N13" s="29"/>
      <c r="O13" s="29"/>
      <c r="P13" s="29"/>
      <c r="Q13" s="29"/>
      <c r="R13" s="29"/>
    </row>
    <row r="14">
      <c r="J14" s="29"/>
      <c r="K14" s="29"/>
      <c r="L14" s="29"/>
      <c r="M14" s="29"/>
      <c r="N14" s="29"/>
      <c r="O14" s="29"/>
      <c r="P14" s="29"/>
      <c r="Q14" s="29"/>
      <c r="R14" s="29"/>
    </row>
    <row r="15">
      <c r="J15" s="29"/>
      <c r="K15" s="29"/>
      <c r="L15" s="29"/>
      <c r="M15" s="29"/>
      <c r="N15" s="29"/>
      <c r="O15" s="29"/>
      <c r="P15" s="29"/>
      <c r="Q15" s="29"/>
      <c r="R15" s="29"/>
    </row>
    <row r="16">
      <c r="J16" s="29"/>
      <c r="K16" s="29"/>
      <c r="L16" s="29"/>
      <c r="M16" s="29"/>
      <c r="N16" s="29"/>
      <c r="O16" s="29"/>
      <c r="P16" s="29"/>
      <c r="Q16" s="29"/>
      <c r="R16" s="29"/>
    </row>
    <row r="17">
      <c r="J17" s="29"/>
      <c r="K17" s="29"/>
      <c r="L17" s="29"/>
      <c r="M17" s="29"/>
      <c r="N17" s="29"/>
      <c r="O17" s="29"/>
      <c r="P17" s="29"/>
      <c r="Q17" s="29"/>
      <c r="R17" s="29"/>
    </row>
    <row r="18">
      <c r="J18" s="29"/>
      <c r="K18" s="29"/>
      <c r="L18" s="29"/>
      <c r="M18" s="29"/>
      <c r="N18" s="29"/>
      <c r="O18" s="29"/>
      <c r="P18" s="29"/>
      <c r="Q18" s="29"/>
      <c r="R18" s="29"/>
    </row>
    <row r="19">
      <c r="J19" s="29"/>
      <c r="K19" s="29"/>
      <c r="L19" s="29"/>
      <c r="M19" s="29"/>
      <c r="N19" s="29"/>
      <c r="O19" s="29"/>
      <c r="P19" s="29"/>
      <c r="Q19" s="29"/>
      <c r="R19" s="29"/>
    </row>
    <row r="20">
      <c r="J20" s="29"/>
      <c r="K20" s="29"/>
      <c r="L20" s="29"/>
      <c r="M20" s="29"/>
      <c r="N20" s="29"/>
      <c r="O20" s="29"/>
      <c r="P20" s="29"/>
      <c r="Q20" s="29"/>
      <c r="R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D1:H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18.43"/>
    <col customWidth="1" min="3" max="5" width="14.43"/>
    <col customWidth="1" min="6" max="6" width="18.0"/>
  </cols>
  <sheetData>
    <row r="1" ht="15.0" customHeight="1">
      <c r="A1" s="72" t="s">
        <v>219</v>
      </c>
      <c r="B1" s="73" t="s">
        <v>220</v>
      </c>
      <c r="C1" s="73" t="s">
        <v>221</v>
      </c>
      <c r="D1" s="31"/>
      <c r="E1" s="72" t="s">
        <v>219</v>
      </c>
      <c r="F1" s="73" t="s">
        <v>220</v>
      </c>
      <c r="G1" s="73" t="s">
        <v>221</v>
      </c>
    </row>
    <row r="2" ht="15.0" customHeight="1">
      <c r="A2" s="74">
        <v>2012.0</v>
      </c>
      <c r="B2" s="56" t="s">
        <v>155</v>
      </c>
      <c r="C2" s="56" t="s">
        <v>222</v>
      </c>
      <c r="D2" s="31"/>
      <c r="E2" s="74">
        <v>2018.0</v>
      </c>
      <c r="F2" s="56" t="s">
        <v>202</v>
      </c>
      <c r="G2" s="56" t="s">
        <v>223</v>
      </c>
    </row>
    <row r="3" ht="15.0" customHeight="1">
      <c r="A3" s="75">
        <v>2012.0</v>
      </c>
      <c r="B3" s="53" t="s">
        <v>166</v>
      </c>
      <c r="C3" s="53" t="s">
        <v>223</v>
      </c>
      <c r="D3" s="31"/>
      <c r="E3" s="75">
        <v>2018.0</v>
      </c>
      <c r="F3" s="53" t="s">
        <v>206</v>
      </c>
      <c r="G3" s="53" t="s">
        <v>223</v>
      </c>
    </row>
    <row r="4" ht="15.0" customHeight="1">
      <c r="A4" s="76">
        <v>2012.0</v>
      </c>
      <c r="B4" s="77" t="s">
        <v>224</v>
      </c>
      <c r="C4" s="77" t="s">
        <v>223</v>
      </c>
      <c r="D4" s="31"/>
      <c r="E4" s="74">
        <v>2018.0</v>
      </c>
      <c r="F4" s="56" t="s">
        <v>225</v>
      </c>
      <c r="G4" s="56" t="s">
        <v>223</v>
      </c>
    </row>
    <row r="5" ht="15.0" customHeight="1">
      <c r="A5" s="75">
        <v>2013.0</v>
      </c>
      <c r="B5" s="53" t="s">
        <v>130</v>
      </c>
      <c r="C5" s="53" t="s">
        <v>222</v>
      </c>
      <c r="D5" s="31"/>
      <c r="E5" s="78">
        <v>2018.0</v>
      </c>
      <c r="F5" s="79" t="s">
        <v>185</v>
      </c>
      <c r="G5" s="79" t="s">
        <v>223</v>
      </c>
    </row>
    <row r="6" ht="15.0" customHeight="1">
      <c r="A6" s="74">
        <v>2013.0</v>
      </c>
      <c r="B6" s="56" t="s">
        <v>226</v>
      </c>
      <c r="C6" s="56" t="s">
        <v>223</v>
      </c>
      <c r="D6" s="31"/>
      <c r="E6" s="74">
        <v>2019.0</v>
      </c>
      <c r="F6" s="56" t="s">
        <v>181</v>
      </c>
      <c r="G6" s="56" t="s">
        <v>223</v>
      </c>
    </row>
    <row r="7" ht="15.0" customHeight="1">
      <c r="A7" s="75">
        <v>2013.0</v>
      </c>
      <c r="B7" s="53" t="s">
        <v>177</v>
      </c>
      <c r="C7" s="53" t="s">
        <v>223</v>
      </c>
      <c r="D7" s="31"/>
      <c r="E7" s="75">
        <v>2019.0</v>
      </c>
      <c r="F7" s="53" t="s">
        <v>174</v>
      </c>
      <c r="G7" s="53" t="s">
        <v>223</v>
      </c>
    </row>
    <row r="8" ht="15.0" customHeight="1">
      <c r="A8" s="76">
        <v>2013.0</v>
      </c>
      <c r="B8" s="77" t="s">
        <v>210</v>
      </c>
      <c r="C8" s="77" t="s">
        <v>222</v>
      </c>
      <c r="D8" s="31"/>
      <c r="E8" s="76">
        <v>2019.0</v>
      </c>
      <c r="F8" s="77" t="s">
        <v>195</v>
      </c>
      <c r="G8" s="77" t="s">
        <v>222</v>
      </c>
    </row>
    <row r="9" ht="15.0" customHeight="1">
      <c r="A9" s="75">
        <v>2014.0</v>
      </c>
      <c r="B9" s="53" t="s">
        <v>119</v>
      </c>
      <c r="C9" s="53" t="s">
        <v>222</v>
      </c>
      <c r="D9" s="31"/>
      <c r="E9" s="75">
        <v>2020.0</v>
      </c>
      <c r="F9" s="53" t="s">
        <v>227</v>
      </c>
      <c r="G9" s="53" t="s">
        <v>223</v>
      </c>
    </row>
    <row r="10" ht="15.0" customHeight="1">
      <c r="A10" s="74">
        <v>2014.0</v>
      </c>
      <c r="B10" s="56" t="s">
        <v>130</v>
      </c>
      <c r="C10" s="56" t="s">
        <v>223</v>
      </c>
      <c r="D10" s="31"/>
      <c r="E10" s="74">
        <v>2020.0</v>
      </c>
      <c r="F10" s="56" t="s">
        <v>190</v>
      </c>
      <c r="G10" s="56" t="s">
        <v>223</v>
      </c>
    </row>
    <row r="11" ht="15.0" customHeight="1">
      <c r="A11" s="75">
        <v>2014.0</v>
      </c>
      <c r="B11" s="53" t="s">
        <v>228</v>
      </c>
      <c r="C11" s="53" t="s">
        <v>222</v>
      </c>
      <c r="D11" s="31"/>
      <c r="E11" s="75">
        <v>2020.0</v>
      </c>
      <c r="F11" s="53" t="s">
        <v>212</v>
      </c>
      <c r="G11" s="53" t="s">
        <v>223</v>
      </c>
    </row>
    <row r="12" ht="15.0" customHeight="1">
      <c r="A12" s="76">
        <v>2014.0</v>
      </c>
      <c r="B12" s="77" t="s">
        <v>131</v>
      </c>
      <c r="C12" s="77" t="s">
        <v>222</v>
      </c>
      <c r="D12" s="31"/>
      <c r="E12" s="80">
        <v>2020.0</v>
      </c>
      <c r="F12" s="81" t="s">
        <v>195</v>
      </c>
      <c r="G12" s="81" t="s">
        <v>223</v>
      </c>
    </row>
    <row r="13" ht="15.0" customHeight="1">
      <c r="A13" s="75">
        <v>2015.0</v>
      </c>
      <c r="B13" s="53" t="s">
        <v>119</v>
      </c>
      <c r="C13" s="53" t="s">
        <v>223</v>
      </c>
      <c r="D13" s="31"/>
      <c r="E13" s="82">
        <v>2021.0</v>
      </c>
      <c r="F13" s="83" t="s">
        <v>138</v>
      </c>
      <c r="G13" s="53" t="s">
        <v>223</v>
      </c>
    </row>
    <row r="14" ht="15.0" customHeight="1">
      <c r="A14" s="74">
        <v>2015.0</v>
      </c>
      <c r="B14" s="56" t="s">
        <v>228</v>
      </c>
      <c r="C14" s="56" t="s">
        <v>223</v>
      </c>
      <c r="D14" s="31"/>
      <c r="E14" s="84">
        <v>2021.0</v>
      </c>
      <c r="F14" s="85" t="s">
        <v>213</v>
      </c>
      <c r="G14" s="81" t="s">
        <v>223</v>
      </c>
    </row>
    <row r="15" ht="15.0" customHeight="1">
      <c r="A15" s="75">
        <v>2015.0</v>
      </c>
      <c r="B15" s="53" t="s">
        <v>131</v>
      </c>
      <c r="C15" s="53" t="s">
        <v>223</v>
      </c>
      <c r="D15" s="31"/>
      <c r="E15" s="82">
        <v>2022.0</v>
      </c>
      <c r="F15" s="83" t="s">
        <v>137</v>
      </c>
      <c r="G15" s="53" t="s">
        <v>223</v>
      </c>
    </row>
    <row r="16" ht="15.0" customHeight="1">
      <c r="A16" s="76">
        <v>2015.0</v>
      </c>
      <c r="B16" s="77" t="s">
        <v>157</v>
      </c>
      <c r="C16" s="77" t="s">
        <v>223</v>
      </c>
      <c r="D16" s="31"/>
      <c r="E16" s="84">
        <v>2022.0</v>
      </c>
      <c r="F16" s="85" t="s">
        <v>201</v>
      </c>
      <c r="G16" s="81" t="s">
        <v>223</v>
      </c>
    </row>
    <row r="17" ht="15.0" customHeight="1">
      <c r="A17" s="75">
        <v>2016.0</v>
      </c>
      <c r="B17" s="53" t="s">
        <v>149</v>
      </c>
      <c r="C17" s="53" t="s">
        <v>223</v>
      </c>
      <c r="D17" s="31"/>
      <c r="E17" s="82">
        <v>2022.0</v>
      </c>
      <c r="F17" s="83" t="s">
        <v>215</v>
      </c>
      <c r="G17" s="53" t="s">
        <v>223</v>
      </c>
    </row>
    <row r="18" ht="15.0" customHeight="1">
      <c r="A18" s="74">
        <v>2016.0</v>
      </c>
      <c r="B18" s="56" t="s">
        <v>154</v>
      </c>
      <c r="C18" s="56" t="s">
        <v>223</v>
      </c>
      <c r="D18" s="31"/>
      <c r="E18" s="84">
        <v>2022.0</v>
      </c>
      <c r="F18" s="85" t="s">
        <v>196</v>
      </c>
      <c r="G18" s="81" t="s">
        <v>223</v>
      </c>
    </row>
    <row r="19" ht="15.0" customHeight="1">
      <c r="A19" s="78">
        <v>2016.0</v>
      </c>
      <c r="B19" s="79" t="s">
        <v>183</v>
      </c>
      <c r="C19" s="79" t="s">
        <v>223</v>
      </c>
      <c r="D19" s="31"/>
      <c r="E19" s="31"/>
      <c r="F19" s="31"/>
      <c r="G19" s="31"/>
    </row>
    <row r="20" ht="15.0" customHeight="1">
      <c r="A20" s="74">
        <v>2017.0</v>
      </c>
      <c r="B20" s="56" t="s">
        <v>176</v>
      </c>
      <c r="C20" s="56" t="s">
        <v>223</v>
      </c>
      <c r="D20" s="31"/>
      <c r="E20" s="31"/>
      <c r="F20" s="31"/>
      <c r="G20" s="31"/>
    </row>
    <row r="21" ht="15.0" customHeight="1">
      <c r="A21" s="75">
        <v>2017.0</v>
      </c>
      <c r="B21" s="53" t="s">
        <v>229</v>
      </c>
      <c r="C21" s="53" t="s">
        <v>223</v>
      </c>
      <c r="D21" s="31"/>
      <c r="E21" s="31"/>
      <c r="F21" s="31"/>
      <c r="G21" s="31"/>
    </row>
    <row r="22" ht="15.0" customHeight="1">
      <c r="A22" s="76">
        <v>2017.0</v>
      </c>
      <c r="B22" s="77" t="s">
        <v>230</v>
      </c>
      <c r="C22" s="77" t="s">
        <v>223</v>
      </c>
      <c r="D22" s="31"/>
      <c r="E22" s="31"/>
      <c r="F22" s="31"/>
      <c r="G22" s="3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0.43"/>
    <col customWidth="1" min="2" max="2" width="14.43"/>
    <col customWidth="1" min="3" max="3" width="6.43"/>
    <col customWidth="1" min="4" max="4" width="20.71"/>
    <col customWidth="1" min="5" max="5" width="14.43"/>
    <col customWidth="1" min="6" max="6" width="7.43"/>
    <col customWidth="1" min="7" max="7" width="18.57"/>
    <col customWidth="1" min="9" max="9" width="7.29"/>
    <col customWidth="1" min="10" max="10" width="18.86"/>
    <col customWidth="1" min="12" max="12" width="7.0"/>
  </cols>
  <sheetData>
    <row r="1" ht="15.0" customHeight="1">
      <c r="A1" s="86" t="s">
        <v>220</v>
      </c>
      <c r="B1" s="87" t="s">
        <v>231</v>
      </c>
      <c r="C1" s="29"/>
      <c r="D1" s="86" t="s">
        <v>220</v>
      </c>
      <c r="E1" s="87" t="s">
        <v>231</v>
      </c>
      <c r="F1" s="29"/>
      <c r="G1" s="86" t="s">
        <v>220</v>
      </c>
      <c r="H1" s="87" t="s">
        <v>231</v>
      </c>
      <c r="I1" s="29"/>
      <c r="J1" s="86" t="s">
        <v>220</v>
      </c>
      <c r="K1" s="87" t="s">
        <v>231</v>
      </c>
      <c r="L1" s="29"/>
      <c r="M1" s="72" t="s">
        <v>220</v>
      </c>
      <c r="N1" s="73" t="s">
        <v>231</v>
      </c>
    </row>
    <row r="2" ht="15.0" customHeight="1">
      <c r="A2" s="74" t="s">
        <v>232</v>
      </c>
      <c r="B2" s="56">
        <v>2002.0</v>
      </c>
      <c r="C2" s="29"/>
      <c r="D2" s="74" t="s">
        <v>233</v>
      </c>
      <c r="E2" s="56">
        <v>2009.0</v>
      </c>
      <c r="F2" s="29"/>
      <c r="G2" s="74" t="s">
        <v>130</v>
      </c>
      <c r="H2" s="56">
        <v>2014.0</v>
      </c>
      <c r="I2" s="29"/>
      <c r="J2" s="88" t="s">
        <v>234</v>
      </c>
      <c r="K2" s="88">
        <v>2019.0</v>
      </c>
      <c r="L2" s="89"/>
      <c r="M2" s="29"/>
      <c r="N2" s="29"/>
    </row>
    <row r="3" ht="15.0" customHeight="1">
      <c r="A3" s="90" t="s">
        <v>235</v>
      </c>
      <c r="B3" s="91">
        <v>2002.0</v>
      </c>
      <c r="C3" s="29"/>
      <c r="D3" s="75" t="s">
        <v>236</v>
      </c>
      <c r="E3" s="53">
        <v>2009.0</v>
      </c>
      <c r="F3" s="29"/>
      <c r="G3" s="75" t="s">
        <v>237</v>
      </c>
      <c r="H3" s="53">
        <v>2014.0</v>
      </c>
      <c r="I3" s="29"/>
      <c r="J3" s="75" t="s">
        <v>192</v>
      </c>
      <c r="K3" s="53">
        <v>2019.0</v>
      </c>
      <c r="L3" s="29"/>
      <c r="M3" s="29"/>
      <c r="N3" s="29"/>
    </row>
    <row r="4" ht="15.0" customHeight="1">
      <c r="A4" s="76" t="s">
        <v>238</v>
      </c>
      <c r="B4" s="77">
        <v>2002.0</v>
      </c>
      <c r="C4" s="29"/>
      <c r="D4" s="74" t="s">
        <v>239</v>
      </c>
      <c r="E4" s="56">
        <v>2009.0</v>
      </c>
      <c r="F4" s="29"/>
      <c r="G4" s="74" t="s">
        <v>240</v>
      </c>
      <c r="H4" s="56">
        <v>2014.0</v>
      </c>
      <c r="I4" s="29"/>
      <c r="J4" s="74" t="s">
        <v>211</v>
      </c>
      <c r="K4" s="56">
        <v>2019.0</v>
      </c>
      <c r="L4" s="29"/>
      <c r="M4" s="29"/>
      <c r="N4" s="29"/>
    </row>
    <row r="5" ht="15.0" customHeight="1">
      <c r="A5" s="75" t="s">
        <v>241</v>
      </c>
      <c r="B5" s="53">
        <v>2003.0</v>
      </c>
      <c r="C5" s="29"/>
      <c r="D5" s="75" t="s">
        <v>242</v>
      </c>
      <c r="E5" s="53">
        <v>2009.0</v>
      </c>
      <c r="F5" s="29"/>
      <c r="G5" s="78" t="s">
        <v>243</v>
      </c>
      <c r="H5" s="79">
        <v>2014.0</v>
      </c>
      <c r="I5" s="29"/>
      <c r="J5" s="75" t="s">
        <v>181</v>
      </c>
      <c r="K5" s="53">
        <v>2019.0</v>
      </c>
      <c r="L5" s="29"/>
      <c r="M5" s="29"/>
      <c r="N5" s="29"/>
    </row>
    <row r="6" ht="15.0" customHeight="1">
      <c r="A6" s="74" t="s">
        <v>244</v>
      </c>
      <c r="B6" s="56">
        <v>2003.0</v>
      </c>
      <c r="C6" s="29"/>
      <c r="D6" s="74" t="s">
        <v>245</v>
      </c>
      <c r="E6" s="56">
        <v>2009.0</v>
      </c>
      <c r="F6" s="29"/>
      <c r="G6" s="74" t="s">
        <v>119</v>
      </c>
      <c r="H6" s="56">
        <v>2015.0</v>
      </c>
      <c r="I6" s="29"/>
      <c r="J6" s="74" t="s">
        <v>180</v>
      </c>
      <c r="K6" s="56">
        <v>2019.0</v>
      </c>
      <c r="L6" s="29"/>
      <c r="M6" s="29"/>
      <c r="N6" s="29"/>
    </row>
    <row r="7" ht="15.0" customHeight="1">
      <c r="A7" s="75" t="s">
        <v>246</v>
      </c>
      <c r="B7" s="53">
        <v>2003.0</v>
      </c>
      <c r="C7" s="29"/>
      <c r="D7" s="75" t="s">
        <v>247</v>
      </c>
      <c r="E7" s="53">
        <v>2009.0</v>
      </c>
      <c r="F7" s="29"/>
      <c r="G7" s="75" t="s">
        <v>134</v>
      </c>
      <c r="H7" s="53">
        <v>2015.0</v>
      </c>
      <c r="I7" s="29"/>
      <c r="J7" s="75" t="s">
        <v>174</v>
      </c>
      <c r="K7" s="53">
        <v>2019.0</v>
      </c>
      <c r="L7" s="29"/>
      <c r="M7" s="29"/>
      <c r="N7" s="29"/>
    </row>
    <row r="8" ht="15.0" customHeight="1">
      <c r="A8" s="74" t="s">
        <v>248</v>
      </c>
      <c r="B8" s="56">
        <v>2003.0</v>
      </c>
      <c r="C8" s="29"/>
      <c r="D8" s="74" t="s">
        <v>249</v>
      </c>
      <c r="E8" s="56">
        <v>2009.0</v>
      </c>
      <c r="F8" s="29"/>
      <c r="G8" s="74" t="s">
        <v>250</v>
      </c>
      <c r="H8" s="56">
        <v>2015.0</v>
      </c>
      <c r="I8" s="29"/>
      <c r="J8" s="74" t="s">
        <v>251</v>
      </c>
      <c r="K8" s="56">
        <v>2019.0</v>
      </c>
      <c r="L8" s="29"/>
      <c r="M8" s="29"/>
      <c r="N8" s="29"/>
    </row>
    <row r="9" ht="15.0" customHeight="1">
      <c r="A9" s="78" t="s">
        <v>252</v>
      </c>
      <c r="B9" s="79">
        <v>2003.0</v>
      </c>
      <c r="C9" s="29"/>
      <c r="D9" s="75" t="s">
        <v>253</v>
      </c>
      <c r="E9" s="53">
        <v>2009.0</v>
      </c>
      <c r="F9" s="29"/>
      <c r="G9" s="75" t="s">
        <v>131</v>
      </c>
      <c r="H9" s="53">
        <v>2015.0</v>
      </c>
      <c r="I9" s="29"/>
      <c r="J9" s="78" t="s">
        <v>207</v>
      </c>
      <c r="K9" s="79">
        <v>2019.0</v>
      </c>
      <c r="L9" s="29"/>
      <c r="M9" s="29"/>
      <c r="N9" s="29"/>
    </row>
    <row r="10" ht="15.0" customHeight="1">
      <c r="A10" s="92" t="s">
        <v>254</v>
      </c>
      <c r="B10" s="93">
        <v>2004.0</v>
      </c>
      <c r="C10" s="29"/>
      <c r="D10" s="74" t="s">
        <v>255</v>
      </c>
      <c r="E10" s="56">
        <v>2009.0</v>
      </c>
      <c r="F10" s="29"/>
      <c r="G10" s="76" t="s">
        <v>157</v>
      </c>
      <c r="H10" s="77">
        <v>2015.0</v>
      </c>
      <c r="I10" s="29"/>
      <c r="J10" s="92" t="s">
        <v>256</v>
      </c>
      <c r="K10" s="93">
        <v>2020.0</v>
      </c>
      <c r="L10" s="29"/>
      <c r="M10" s="29"/>
      <c r="N10" s="29"/>
    </row>
    <row r="11" ht="15.0" customHeight="1">
      <c r="A11" s="94" t="s">
        <v>257</v>
      </c>
      <c r="B11" s="95">
        <v>2004.0</v>
      </c>
      <c r="C11" s="29"/>
      <c r="D11" s="75" t="s">
        <v>179</v>
      </c>
      <c r="E11" s="53">
        <v>2009.0</v>
      </c>
      <c r="F11" s="29"/>
      <c r="G11" s="75" t="s">
        <v>258</v>
      </c>
      <c r="H11" s="53">
        <v>2016.0</v>
      </c>
      <c r="I11" s="29"/>
      <c r="J11" s="94" t="s">
        <v>227</v>
      </c>
      <c r="K11" s="95">
        <v>2020.0</v>
      </c>
      <c r="L11" s="29"/>
      <c r="M11" s="29"/>
      <c r="N11" s="29"/>
    </row>
    <row r="12" ht="15.0" customHeight="1">
      <c r="A12" s="74" t="s">
        <v>259</v>
      </c>
      <c r="B12" s="56">
        <v>2004.0</v>
      </c>
      <c r="C12" s="29"/>
      <c r="D12" s="74" t="s">
        <v>260</v>
      </c>
      <c r="E12" s="56">
        <v>2009.0</v>
      </c>
      <c r="F12" s="29"/>
      <c r="G12" s="74" t="s">
        <v>149</v>
      </c>
      <c r="H12" s="56">
        <v>2016.0</v>
      </c>
      <c r="I12" s="29"/>
      <c r="J12" s="74" t="s">
        <v>261</v>
      </c>
      <c r="K12" s="56">
        <v>2020.0</v>
      </c>
      <c r="L12" s="29"/>
      <c r="M12" s="29"/>
      <c r="N12" s="29"/>
    </row>
    <row r="13" ht="15.0" customHeight="1">
      <c r="A13" s="78" t="s">
        <v>262</v>
      </c>
      <c r="B13" s="79">
        <v>2004.0</v>
      </c>
      <c r="C13" s="29"/>
      <c r="D13" s="78" t="s">
        <v>189</v>
      </c>
      <c r="E13" s="79">
        <v>2009.0</v>
      </c>
      <c r="F13" s="29"/>
      <c r="G13" s="75" t="s">
        <v>263</v>
      </c>
      <c r="H13" s="53">
        <v>2016.0</v>
      </c>
      <c r="I13" s="29"/>
      <c r="J13" s="75" t="s">
        <v>190</v>
      </c>
      <c r="K13" s="53">
        <v>2020.0</v>
      </c>
      <c r="L13" s="29"/>
      <c r="M13" s="29"/>
      <c r="N13" s="29"/>
    </row>
    <row r="14" ht="15.0" customHeight="1">
      <c r="A14" s="74" t="s">
        <v>264</v>
      </c>
      <c r="B14" s="56">
        <v>2005.0</v>
      </c>
      <c r="C14" s="29"/>
      <c r="D14" s="74" t="s">
        <v>265</v>
      </c>
      <c r="E14" s="56">
        <v>2010.0</v>
      </c>
      <c r="F14" s="29"/>
      <c r="G14" s="74" t="s">
        <v>154</v>
      </c>
      <c r="H14" s="56">
        <v>2016.0</v>
      </c>
      <c r="I14" s="29"/>
      <c r="J14" s="74" t="s">
        <v>266</v>
      </c>
      <c r="K14" s="56">
        <v>2020.0</v>
      </c>
      <c r="L14" s="29"/>
      <c r="M14" s="29"/>
      <c r="N14" s="29"/>
    </row>
    <row r="15" ht="15.0" customHeight="1">
      <c r="A15" s="75" t="s">
        <v>267</v>
      </c>
      <c r="B15" s="53">
        <v>2005.0</v>
      </c>
      <c r="C15" s="29"/>
      <c r="D15" s="75" t="s">
        <v>268</v>
      </c>
      <c r="E15" s="53">
        <v>2010.0</v>
      </c>
      <c r="F15" s="29"/>
      <c r="G15" s="75" t="s">
        <v>269</v>
      </c>
      <c r="H15" s="53">
        <v>2016.0</v>
      </c>
      <c r="I15" s="29"/>
      <c r="J15" s="75" t="s">
        <v>270</v>
      </c>
      <c r="K15" s="53">
        <v>2020.0</v>
      </c>
      <c r="L15" s="29"/>
      <c r="M15" s="29"/>
      <c r="N15" s="29"/>
    </row>
    <row r="16" ht="15.0" customHeight="1">
      <c r="A16" s="74" t="s">
        <v>271</v>
      </c>
      <c r="B16" s="56">
        <v>2005.0</v>
      </c>
      <c r="C16" s="29"/>
      <c r="D16" s="74" t="s">
        <v>272</v>
      </c>
      <c r="E16" s="56">
        <v>2010.0</v>
      </c>
      <c r="F16" s="29"/>
      <c r="G16" s="74" t="s">
        <v>273</v>
      </c>
      <c r="H16" s="56">
        <v>2016.0</v>
      </c>
      <c r="I16" s="29"/>
      <c r="J16" s="74" t="s">
        <v>274</v>
      </c>
      <c r="K16" s="56">
        <v>2020.0</v>
      </c>
      <c r="L16" s="29"/>
      <c r="M16" s="29"/>
      <c r="N16" s="29"/>
    </row>
    <row r="17" ht="15.0" customHeight="1">
      <c r="A17" s="75" t="s">
        <v>275</v>
      </c>
      <c r="B17" s="53">
        <v>2005.0</v>
      </c>
      <c r="C17" s="29"/>
      <c r="D17" s="75" t="s">
        <v>276</v>
      </c>
      <c r="E17" s="53">
        <v>2010.0</v>
      </c>
      <c r="F17" s="29"/>
      <c r="G17" s="75" t="s">
        <v>277</v>
      </c>
      <c r="H17" s="53">
        <v>2016.0</v>
      </c>
      <c r="I17" s="29"/>
      <c r="J17" s="75" t="s">
        <v>278</v>
      </c>
      <c r="K17" s="53">
        <v>2020.0</v>
      </c>
      <c r="L17" s="29"/>
      <c r="M17" s="29"/>
      <c r="N17" s="29"/>
    </row>
    <row r="18" ht="15.0" customHeight="1">
      <c r="A18" s="74" t="s">
        <v>144</v>
      </c>
      <c r="B18" s="56">
        <v>2005.0</v>
      </c>
      <c r="C18" s="29"/>
      <c r="D18" s="74" t="s">
        <v>128</v>
      </c>
      <c r="E18" s="56">
        <v>2010.0</v>
      </c>
      <c r="F18" s="29"/>
      <c r="G18" s="74" t="s">
        <v>183</v>
      </c>
      <c r="H18" s="56">
        <v>2016.0</v>
      </c>
      <c r="I18" s="29"/>
      <c r="J18" s="74" t="s">
        <v>212</v>
      </c>
      <c r="K18" s="56">
        <v>2020.0</v>
      </c>
      <c r="L18" s="29"/>
      <c r="M18" s="29"/>
      <c r="N18" s="29"/>
    </row>
    <row r="19" ht="15.0" customHeight="1">
      <c r="A19" s="75" t="s">
        <v>279</v>
      </c>
      <c r="B19" s="53">
        <v>2005.0</v>
      </c>
      <c r="C19" s="29"/>
      <c r="D19" s="75" t="s">
        <v>280</v>
      </c>
      <c r="E19" s="53">
        <v>2010.0</v>
      </c>
      <c r="F19" s="29"/>
      <c r="G19" s="75" t="s">
        <v>281</v>
      </c>
      <c r="H19" s="53">
        <v>2016.0</v>
      </c>
      <c r="I19" s="29"/>
      <c r="J19" s="75" t="s">
        <v>282</v>
      </c>
      <c r="K19" s="53">
        <v>2020.0</v>
      </c>
      <c r="L19" s="29"/>
      <c r="M19" s="29"/>
      <c r="N19" s="29"/>
    </row>
    <row r="20" ht="15.0" customHeight="1">
      <c r="A20" s="74" t="s">
        <v>145</v>
      </c>
      <c r="B20" s="56">
        <v>2005.0</v>
      </c>
      <c r="C20" s="29"/>
      <c r="D20" s="74" t="s">
        <v>283</v>
      </c>
      <c r="E20" s="56">
        <v>2010.0</v>
      </c>
      <c r="F20" s="29"/>
      <c r="G20" s="74" t="s">
        <v>191</v>
      </c>
      <c r="H20" s="56">
        <v>2016.0</v>
      </c>
      <c r="I20" s="29"/>
      <c r="J20" s="74" t="s">
        <v>195</v>
      </c>
      <c r="K20" s="56">
        <v>2020.0</v>
      </c>
      <c r="L20" s="29"/>
      <c r="M20" s="29"/>
      <c r="N20" s="29"/>
    </row>
    <row r="21" ht="15.0" customHeight="1">
      <c r="A21" s="75" t="s">
        <v>284</v>
      </c>
      <c r="B21" s="53">
        <v>2005.0</v>
      </c>
      <c r="C21" s="29"/>
      <c r="D21" s="75" t="s">
        <v>285</v>
      </c>
      <c r="E21" s="53">
        <v>2010.0</v>
      </c>
      <c r="F21" s="29"/>
      <c r="G21" s="75" t="s">
        <v>286</v>
      </c>
      <c r="H21" s="53">
        <v>2016.0</v>
      </c>
      <c r="I21" s="29"/>
      <c r="J21" s="94" t="s">
        <v>287</v>
      </c>
      <c r="K21" s="95">
        <v>2020.0</v>
      </c>
      <c r="L21" s="29"/>
      <c r="M21" s="29"/>
      <c r="N21" s="29"/>
    </row>
    <row r="22" ht="15.0" customHeight="1">
      <c r="A22" s="76" t="s">
        <v>147</v>
      </c>
      <c r="B22" s="77">
        <v>2005.0</v>
      </c>
      <c r="C22" s="29"/>
      <c r="D22" s="74" t="s">
        <v>288</v>
      </c>
      <c r="E22" s="56">
        <v>2010.0</v>
      </c>
      <c r="F22" s="29"/>
      <c r="G22" s="74" t="s">
        <v>289</v>
      </c>
      <c r="H22" s="56">
        <v>2016.0</v>
      </c>
      <c r="I22" s="29"/>
      <c r="J22" s="82" t="s">
        <v>136</v>
      </c>
      <c r="K22" s="83">
        <v>2021.0</v>
      </c>
      <c r="L22" s="29"/>
      <c r="M22" s="29"/>
      <c r="N22" s="29"/>
    </row>
    <row r="23" ht="15.0" customHeight="1">
      <c r="A23" s="75" t="s">
        <v>290</v>
      </c>
      <c r="B23" s="53">
        <v>2006.0</v>
      </c>
      <c r="C23" s="29"/>
      <c r="D23" s="75" t="s">
        <v>150</v>
      </c>
      <c r="E23" s="53">
        <v>2010.0</v>
      </c>
      <c r="F23" s="29"/>
      <c r="G23" s="78" t="s">
        <v>187</v>
      </c>
      <c r="H23" s="79">
        <v>2016.0</v>
      </c>
      <c r="I23" s="29"/>
      <c r="J23" s="96" t="s">
        <v>138</v>
      </c>
      <c r="K23" s="97">
        <v>2021.0</v>
      </c>
      <c r="L23" s="29"/>
      <c r="M23" s="29"/>
      <c r="N23" s="29"/>
    </row>
    <row r="24" ht="15.75" customHeight="1">
      <c r="A24" s="74" t="s">
        <v>148</v>
      </c>
      <c r="B24" s="56">
        <v>2006.0</v>
      </c>
      <c r="C24" s="29"/>
      <c r="D24" s="74" t="s">
        <v>291</v>
      </c>
      <c r="E24" s="56">
        <v>2010.0</v>
      </c>
      <c r="F24" s="29"/>
      <c r="G24" s="74" t="s">
        <v>176</v>
      </c>
      <c r="H24" s="56">
        <v>2017.0</v>
      </c>
      <c r="I24" s="29"/>
      <c r="J24" s="82" t="s">
        <v>125</v>
      </c>
      <c r="K24" s="83">
        <v>2021.0</v>
      </c>
      <c r="L24" s="29"/>
      <c r="M24" s="29"/>
      <c r="N24" s="29"/>
    </row>
    <row r="25" ht="15.75" customHeight="1">
      <c r="A25" s="75" t="s">
        <v>153</v>
      </c>
      <c r="B25" s="53">
        <v>2006.0</v>
      </c>
      <c r="C25" s="29"/>
      <c r="D25" s="78" t="s">
        <v>292</v>
      </c>
      <c r="E25" s="79">
        <v>2010.0</v>
      </c>
      <c r="F25" s="29"/>
      <c r="G25" s="75" t="s">
        <v>293</v>
      </c>
      <c r="H25" s="53">
        <v>2017.0</v>
      </c>
      <c r="I25" s="29"/>
      <c r="J25" s="96" t="s">
        <v>213</v>
      </c>
      <c r="K25" s="97">
        <v>2021.0</v>
      </c>
      <c r="L25" s="29"/>
      <c r="M25" s="29"/>
      <c r="N25" s="29"/>
    </row>
    <row r="26" ht="15.75" customHeight="1">
      <c r="A26" s="74" t="s">
        <v>156</v>
      </c>
      <c r="B26" s="56">
        <v>2006.0</v>
      </c>
      <c r="C26" s="29"/>
      <c r="D26" s="74" t="s">
        <v>294</v>
      </c>
      <c r="E26" s="56">
        <v>2011.0</v>
      </c>
      <c r="F26" s="29"/>
      <c r="G26" s="74" t="s">
        <v>193</v>
      </c>
      <c r="H26" s="56">
        <v>2017.0</v>
      </c>
      <c r="I26" s="29"/>
      <c r="J26" s="98" t="s">
        <v>295</v>
      </c>
      <c r="K26" s="99">
        <v>2021.0</v>
      </c>
      <c r="L26" s="29"/>
      <c r="M26" s="29"/>
      <c r="N26" s="29"/>
    </row>
    <row r="27" ht="15.75" customHeight="1">
      <c r="A27" s="75" t="s">
        <v>296</v>
      </c>
      <c r="B27" s="53">
        <v>2006.0</v>
      </c>
      <c r="C27" s="29"/>
      <c r="D27" s="75" t="s">
        <v>297</v>
      </c>
      <c r="E27" s="53">
        <v>2011.0</v>
      </c>
      <c r="F27" s="29"/>
      <c r="G27" s="75" t="s">
        <v>298</v>
      </c>
      <c r="H27" s="53">
        <v>2017.0</v>
      </c>
      <c r="I27" s="29"/>
      <c r="J27" s="96" t="s">
        <v>299</v>
      </c>
      <c r="K27" s="97">
        <v>2021.0</v>
      </c>
      <c r="L27" s="29"/>
      <c r="M27" s="29"/>
      <c r="N27" s="29"/>
    </row>
    <row r="28" ht="15.75" customHeight="1">
      <c r="A28" s="74" t="s">
        <v>300</v>
      </c>
      <c r="B28" s="56">
        <v>2006.0</v>
      </c>
      <c r="C28" s="29"/>
      <c r="D28" s="74" t="s">
        <v>301</v>
      </c>
      <c r="E28" s="56">
        <v>2011.0</v>
      </c>
      <c r="F28" s="29"/>
      <c r="G28" s="74" t="s">
        <v>302</v>
      </c>
      <c r="H28" s="56">
        <v>2017.0</v>
      </c>
      <c r="I28" s="29"/>
      <c r="J28" s="29"/>
      <c r="K28" s="29"/>
      <c r="L28" s="29"/>
      <c r="M28" s="29"/>
      <c r="N28" s="29"/>
    </row>
    <row r="29" ht="15.75" customHeight="1">
      <c r="A29" s="78" t="s">
        <v>303</v>
      </c>
      <c r="B29" s="79">
        <v>2006.0</v>
      </c>
      <c r="C29" s="29"/>
      <c r="D29" s="75" t="s">
        <v>178</v>
      </c>
      <c r="E29" s="53">
        <v>2011.0</v>
      </c>
      <c r="F29" s="29"/>
      <c r="G29" s="75" t="s">
        <v>304</v>
      </c>
      <c r="H29" s="53">
        <v>2017.0</v>
      </c>
      <c r="I29" s="29"/>
      <c r="J29" s="29"/>
      <c r="K29" s="29"/>
      <c r="L29" s="29"/>
      <c r="M29" s="29"/>
      <c r="N29" s="29"/>
    </row>
    <row r="30" ht="15.75" customHeight="1">
      <c r="A30" s="74" t="s">
        <v>122</v>
      </c>
      <c r="B30" s="56">
        <v>2007.0</v>
      </c>
      <c r="C30" s="29"/>
      <c r="D30" s="76" t="s">
        <v>305</v>
      </c>
      <c r="E30" s="77">
        <v>2011.0</v>
      </c>
      <c r="F30" s="29"/>
      <c r="G30" s="74" t="s">
        <v>165</v>
      </c>
      <c r="H30" s="56">
        <v>2017.0</v>
      </c>
      <c r="I30" s="29"/>
      <c r="J30" s="29"/>
      <c r="K30" s="29"/>
      <c r="L30" s="29"/>
      <c r="M30" s="29"/>
      <c r="N30" s="29"/>
    </row>
    <row r="31" ht="15.75" customHeight="1">
      <c r="A31" s="75" t="s">
        <v>126</v>
      </c>
      <c r="B31" s="53">
        <v>2007.0</v>
      </c>
      <c r="C31" s="29"/>
      <c r="D31" s="75" t="s">
        <v>306</v>
      </c>
      <c r="E31" s="53">
        <v>2012.0</v>
      </c>
      <c r="F31" s="29"/>
      <c r="G31" s="75" t="s">
        <v>307</v>
      </c>
      <c r="H31" s="53">
        <v>2017.0</v>
      </c>
      <c r="I31" s="29"/>
      <c r="J31" s="29"/>
      <c r="K31" s="29"/>
      <c r="L31" s="29"/>
      <c r="M31" s="29"/>
      <c r="N31" s="29"/>
    </row>
    <row r="32" ht="15.75" customHeight="1">
      <c r="A32" s="74" t="s">
        <v>308</v>
      </c>
      <c r="B32" s="56">
        <v>2007.0</v>
      </c>
      <c r="C32" s="29"/>
      <c r="D32" s="74" t="s">
        <v>309</v>
      </c>
      <c r="E32" s="56">
        <v>2012.0</v>
      </c>
      <c r="F32" s="29"/>
      <c r="G32" s="74" t="s">
        <v>162</v>
      </c>
      <c r="H32" s="56">
        <v>2017.0</v>
      </c>
      <c r="I32" s="29"/>
      <c r="J32" s="29"/>
      <c r="K32" s="29"/>
      <c r="L32" s="29"/>
      <c r="M32" s="29"/>
      <c r="N32" s="29"/>
    </row>
    <row r="33" ht="15.75" customHeight="1">
      <c r="A33" s="75" t="s">
        <v>310</v>
      </c>
      <c r="B33" s="53">
        <v>2007.0</v>
      </c>
      <c r="C33" s="29"/>
      <c r="D33" s="75" t="s">
        <v>311</v>
      </c>
      <c r="E33" s="53">
        <v>2012.0</v>
      </c>
      <c r="F33" s="29"/>
      <c r="G33" s="78" t="s">
        <v>199</v>
      </c>
      <c r="H33" s="79">
        <v>2017.0</v>
      </c>
      <c r="I33" s="29"/>
      <c r="J33" s="29"/>
      <c r="K33" s="29"/>
      <c r="L33" s="29"/>
      <c r="M33" s="29"/>
      <c r="N33" s="29"/>
    </row>
    <row r="34" ht="15.75" customHeight="1">
      <c r="A34" s="74" t="s">
        <v>160</v>
      </c>
      <c r="B34" s="56">
        <v>2007.0</v>
      </c>
      <c r="C34" s="29"/>
      <c r="D34" s="74" t="s">
        <v>312</v>
      </c>
      <c r="E34" s="56">
        <v>2012.0</v>
      </c>
      <c r="F34" s="29"/>
      <c r="G34" s="74" t="s">
        <v>313</v>
      </c>
      <c r="H34" s="56">
        <v>2018.0</v>
      </c>
      <c r="I34" s="29"/>
      <c r="J34" s="29"/>
      <c r="K34" s="29"/>
      <c r="L34" s="29"/>
      <c r="M34" s="29"/>
      <c r="N34" s="29"/>
    </row>
    <row r="35" ht="15.75" customHeight="1">
      <c r="A35" s="75" t="s">
        <v>314</v>
      </c>
      <c r="B35" s="53">
        <v>2007.0</v>
      </c>
      <c r="C35" s="29"/>
      <c r="D35" s="75" t="s">
        <v>200</v>
      </c>
      <c r="E35" s="53">
        <v>2012.0</v>
      </c>
      <c r="F35" s="29"/>
      <c r="G35" s="75" t="s">
        <v>315</v>
      </c>
      <c r="H35" s="53">
        <v>2018.0</v>
      </c>
      <c r="I35" s="29"/>
      <c r="J35" s="29"/>
      <c r="K35" s="29"/>
      <c r="L35" s="29"/>
      <c r="M35" s="29"/>
      <c r="N35" s="29"/>
    </row>
    <row r="36" ht="15.75" customHeight="1">
      <c r="A36" s="74" t="s">
        <v>316</v>
      </c>
      <c r="B36" s="56">
        <v>2007.0</v>
      </c>
      <c r="C36" s="29"/>
      <c r="D36" s="74" t="s">
        <v>317</v>
      </c>
      <c r="E36" s="56">
        <v>2012.0</v>
      </c>
      <c r="F36" s="29"/>
      <c r="G36" s="74" t="s">
        <v>318</v>
      </c>
      <c r="H36" s="56">
        <v>2018.0</v>
      </c>
      <c r="I36" s="29"/>
      <c r="J36" s="29"/>
      <c r="K36" s="29"/>
      <c r="L36" s="29"/>
      <c r="M36" s="29"/>
      <c r="N36" s="29"/>
    </row>
    <row r="37" ht="15.75" customHeight="1">
      <c r="A37" s="75" t="s">
        <v>319</v>
      </c>
      <c r="B37" s="53">
        <v>2007.0</v>
      </c>
      <c r="C37" s="29"/>
      <c r="D37" s="75" t="s">
        <v>320</v>
      </c>
      <c r="E37" s="53">
        <v>2012.0</v>
      </c>
      <c r="F37" s="29"/>
      <c r="G37" s="75" t="s">
        <v>202</v>
      </c>
      <c r="H37" s="53">
        <v>2018.0</v>
      </c>
      <c r="I37" s="29"/>
      <c r="J37" s="29"/>
      <c r="K37" s="29"/>
      <c r="L37" s="29"/>
      <c r="M37" s="29"/>
      <c r="N37" s="29"/>
    </row>
    <row r="38" ht="15.75" customHeight="1">
      <c r="A38" s="74" t="s">
        <v>321</v>
      </c>
      <c r="B38" s="56">
        <v>2007.0</v>
      </c>
      <c r="C38" s="29"/>
      <c r="D38" s="74" t="s">
        <v>146</v>
      </c>
      <c r="E38" s="56">
        <v>2012.0</v>
      </c>
      <c r="F38" s="29"/>
      <c r="G38" s="74" t="s">
        <v>322</v>
      </c>
      <c r="H38" s="56">
        <v>2018.0</v>
      </c>
      <c r="I38" s="29"/>
      <c r="J38" s="29"/>
      <c r="K38" s="29"/>
      <c r="L38" s="29"/>
      <c r="M38" s="29"/>
      <c r="N38" s="29"/>
    </row>
    <row r="39" ht="15.75" customHeight="1">
      <c r="A39" s="75" t="s">
        <v>323</v>
      </c>
      <c r="B39" s="53">
        <v>2007.0</v>
      </c>
      <c r="C39" s="29"/>
      <c r="D39" s="75" t="s">
        <v>158</v>
      </c>
      <c r="E39" s="53">
        <v>2012.0</v>
      </c>
      <c r="F39" s="29"/>
      <c r="G39" s="75" t="s">
        <v>203</v>
      </c>
      <c r="H39" s="53">
        <v>2018.0</v>
      </c>
      <c r="I39" s="29"/>
      <c r="J39" s="29"/>
      <c r="K39" s="29"/>
      <c r="L39" s="29"/>
      <c r="M39" s="29"/>
      <c r="N39" s="29"/>
    </row>
    <row r="40" ht="15.75" customHeight="1">
      <c r="A40" s="74" t="s">
        <v>324</v>
      </c>
      <c r="B40" s="56">
        <v>2007.0</v>
      </c>
      <c r="C40" s="29"/>
      <c r="D40" s="74" t="s">
        <v>325</v>
      </c>
      <c r="E40" s="56">
        <v>2012.0</v>
      </c>
      <c r="F40" s="29"/>
      <c r="G40" s="74" t="s">
        <v>206</v>
      </c>
      <c r="H40" s="56">
        <v>2018.0</v>
      </c>
      <c r="I40" s="29"/>
      <c r="J40" s="29"/>
      <c r="K40" s="29"/>
      <c r="L40" s="29"/>
      <c r="M40" s="29"/>
      <c r="N40" s="29"/>
    </row>
    <row r="41" ht="15.75" customHeight="1">
      <c r="A41" s="75" t="s">
        <v>326</v>
      </c>
      <c r="B41" s="53">
        <v>2007.0</v>
      </c>
      <c r="C41" s="29"/>
      <c r="D41" s="75" t="s">
        <v>327</v>
      </c>
      <c r="E41" s="53">
        <v>2012.0</v>
      </c>
      <c r="F41" s="29"/>
      <c r="G41" s="75" t="s">
        <v>328</v>
      </c>
      <c r="H41" s="53">
        <v>2018.0</v>
      </c>
      <c r="I41" s="29"/>
      <c r="J41" s="29"/>
      <c r="K41" s="29"/>
      <c r="L41" s="29"/>
      <c r="M41" s="29"/>
      <c r="N41" s="29"/>
    </row>
    <row r="42" ht="15.75" customHeight="1">
      <c r="A42" s="74" t="s">
        <v>329</v>
      </c>
      <c r="B42" s="56">
        <v>2007.0</v>
      </c>
      <c r="C42" s="29"/>
      <c r="D42" s="74" t="s">
        <v>224</v>
      </c>
      <c r="E42" s="56">
        <v>2012.0</v>
      </c>
      <c r="F42" s="29"/>
      <c r="G42" s="74" t="s">
        <v>205</v>
      </c>
      <c r="H42" s="56">
        <v>2018.0</v>
      </c>
      <c r="I42" s="29"/>
      <c r="J42" s="29"/>
      <c r="K42" s="29"/>
      <c r="L42" s="29"/>
      <c r="M42" s="29"/>
      <c r="N42" s="29"/>
    </row>
    <row r="43" ht="15.75" customHeight="1">
      <c r="A43" s="78" t="s">
        <v>330</v>
      </c>
      <c r="B43" s="79">
        <v>2007.0</v>
      </c>
      <c r="C43" s="29"/>
      <c r="D43" s="78" t="s">
        <v>197</v>
      </c>
      <c r="E43" s="79">
        <v>2012.0</v>
      </c>
      <c r="F43" s="29"/>
      <c r="G43" s="75" t="s">
        <v>331</v>
      </c>
      <c r="H43" s="53">
        <v>2018.0</v>
      </c>
      <c r="I43" s="29"/>
      <c r="J43" s="29"/>
      <c r="K43" s="29"/>
      <c r="L43" s="29"/>
      <c r="M43" s="29"/>
      <c r="N43" s="29"/>
    </row>
    <row r="44" ht="15.75" customHeight="1">
      <c r="A44" s="74" t="s">
        <v>332</v>
      </c>
      <c r="B44" s="56">
        <v>2008.0</v>
      </c>
      <c r="C44" s="29"/>
      <c r="D44" s="74" t="s">
        <v>333</v>
      </c>
      <c r="E44" s="56">
        <v>2013.0</v>
      </c>
      <c r="F44" s="29"/>
      <c r="G44" s="74" t="s">
        <v>334</v>
      </c>
      <c r="H44" s="56">
        <v>2018.0</v>
      </c>
      <c r="I44" s="29"/>
      <c r="J44" s="29"/>
      <c r="K44" s="29"/>
      <c r="L44" s="29"/>
      <c r="M44" s="29"/>
      <c r="N44" s="29"/>
    </row>
    <row r="45" ht="15.75" customHeight="1">
      <c r="A45" s="75" t="s">
        <v>335</v>
      </c>
      <c r="B45" s="53">
        <v>2008.0</v>
      </c>
      <c r="C45" s="29"/>
      <c r="D45" s="75" t="s">
        <v>336</v>
      </c>
      <c r="E45" s="53">
        <v>2013.0</v>
      </c>
      <c r="F45" s="29"/>
      <c r="G45" s="75" t="s">
        <v>225</v>
      </c>
      <c r="H45" s="53">
        <v>2018.0</v>
      </c>
      <c r="I45" s="29"/>
      <c r="J45" s="29"/>
      <c r="K45" s="29"/>
      <c r="L45" s="29"/>
      <c r="M45" s="29"/>
      <c r="N45" s="29"/>
    </row>
    <row r="46" ht="15.75" customHeight="1">
      <c r="A46" s="74" t="s">
        <v>337</v>
      </c>
      <c r="B46" s="56">
        <v>2008.0</v>
      </c>
      <c r="C46" s="29"/>
      <c r="D46" s="74" t="s">
        <v>177</v>
      </c>
      <c r="E46" s="56">
        <v>2013.0</v>
      </c>
      <c r="F46" s="29"/>
      <c r="G46" s="74" t="s">
        <v>185</v>
      </c>
      <c r="H46" s="56">
        <v>2018.0</v>
      </c>
      <c r="I46" s="29"/>
      <c r="J46" s="29"/>
      <c r="K46" s="29"/>
      <c r="L46" s="29"/>
      <c r="M46" s="29"/>
      <c r="N46" s="29"/>
    </row>
    <row r="47" ht="15.75" customHeight="1">
      <c r="A47" s="75" t="s">
        <v>338</v>
      </c>
      <c r="B47" s="53">
        <v>2008.0</v>
      </c>
      <c r="C47" s="29"/>
      <c r="D47" s="75" t="s">
        <v>155</v>
      </c>
      <c r="E47" s="53">
        <v>2013.0</v>
      </c>
      <c r="F47" s="29"/>
      <c r="G47" s="75" t="s">
        <v>339</v>
      </c>
      <c r="H47" s="53">
        <v>2018.0</v>
      </c>
      <c r="I47" s="29"/>
      <c r="J47" s="29"/>
      <c r="K47" s="29"/>
      <c r="L47" s="29"/>
      <c r="M47" s="29"/>
      <c r="N47" s="29"/>
    </row>
    <row r="48" ht="15.75" customHeight="1">
      <c r="A48" s="74" t="s">
        <v>340</v>
      </c>
      <c r="B48" s="56">
        <v>2008.0</v>
      </c>
      <c r="C48" s="29"/>
      <c r="D48" s="74" t="s">
        <v>341</v>
      </c>
      <c r="E48" s="56">
        <v>2013.0</v>
      </c>
      <c r="F48" s="29"/>
      <c r="G48" s="74" t="s">
        <v>342</v>
      </c>
      <c r="H48" s="56">
        <v>2018.0</v>
      </c>
      <c r="I48" s="29"/>
      <c r="J48" s="29"/>
      <c r="K48" s="29"/>
      <c r="L48" s="29"/>
      <c r="M48" s="29"/>
      <c r="N48" s="29"/>
    </row>
    <row r="49" ht="15.75" customHeight="1">
      <c r="A49" s="75" t="s">
        <v>163</v>
      </c>
      <c r="B49" s="53">
        <v>2008.0</v>
      </c>
      <c r="C49" s="29"/>
      <c r="D49" s="75" t="s">
        <v>343</v>
      </c>
      <c r="E49" s="53">
        <v>2013.0</v>
      </c>
      <c r="F49" s="29"/>
      <c r="G49" s="94" t="s">
        <v>182</v>
      </c>
      <c r="H49" s="95">
        <v>2018.0</v>
      </c>
      <c r="I49" s="29"/>
      <c r="J49" s="29"/>
      <c r="K49" s="29"/>
      <c r="L49" s="29"/>
      <c r="M49" s="29"/>
      <c r="N49" s="29"/>
    </row>
    <row r="50" ht="15.75" customHeight="1">
      <c r="A50" s="74" t="s">
        <v>344</v>
      </c>
      <c r="B50" s="56">
        <v>2008.0</v>
      </c>
      <c r="C50" s="29"/>
      <c r="D50" s="74" t="s">
        <v>345</v>
      </c>
      <c r="E50" s="56">
        <v>2013.0</v>
      </c>
      <c r="F50" s="29"/>
      <c r="G50" s="100"/>
      <c r="H50" s="100"/>
      <c r="I50" s="29"/>
      <c r="J50" s="29"/>
      <c r="K50" s="29"/>
      <c r="L50" s="29"/>
      <c r="M50" s="29"/>
      <c r="N50" s="29"/>
    </row>
    <row r="51" ht="15.75" customHeight="1">
      <c r="A51" s="78" t="s">
        <v>346</v>
      </c>
      <c r="B51" s="79">
        <v>2008.0</v>
      </c>
      <c r="C51" s="29"/>
      <c r="D51" s="75" t="s">
        <v>210</v>
      </c>
      <c r="E51" s="53">
        <v>2013.0</v>
      </c>
      <c r="F51" s="29"/>
      <c r="G51" s="100"/>
      <c r="H51" s="100"/>
      <c r="I51" s="29"/>
      <c r="J51" s="29"/>
      <c r="K51" s="29"/>
      <c r="L51" s="29"/>
      <c r="M51" s="29"/>
      <c r="N51" s="29"/>
    </row>
    <row r="52" ht="15.75" customHeight="1">
      <c r="A52" s="29"/>
      <c r="B52" s="31"/>
      <c r="C52" s="29"/>
      <c r="D52" s="76" t="s">
        <v>175</v>
      </c>
      <c r="E52" s="77">
        <v>2013.0</v>
      </c>
      <c r="F52" s="29"/>
      <c r="G52" s="29"/>
      <c r="H52" s="29"/>
      <c r="I52" s="29"/>
      <c r="J52" s="29"/>
      <c r="K52" s="29"/>
      <c r="L52" s="29"/>
      <c r="M52" s="29"/>
      <c r="N52" s="29"/>
    </row>
    <row r="53" ht="15.75" customHeight="1">
      <c r="A53" s="29"/>
      <c r="B53" s="31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5" width="14.43"/>
    <col customWidth="1" min="6" max="6" width="56.57"/>
  </cols>
  <sheetData>
    <row r="1" ht="15.0" customHeight="1">
      <c r="A1" s="72" t="s">
        <v>347</v>
      </c>
      <c r="B1" s="73" t="s">
        <v>348</v>
      </c>
      <c r="C1" s="73" t="s">
        <v>349</v>
      </c>
      <c r="D1" s="73" t="s">
        <v>350</v>
      </c>
      <c r="E1" s="73" t="s">
        <v>351</v>
      </c>
      <c r="F1" s="31"/>
    </row>
    <row r="2" ht="15.0" customHeight="1">
      <c r="A2" s="74">
        <v>2002.0</v>
      </c>
      <c r="B2" s="56">
        <v>0.0</v>
      </c>
      <c r="C2" s="56">
        <v>10.0</v>
      </c>
      <c r="D2" s="101">
        <v>0.0</v>
      </c>
      <c r="E2" s="56">
        <v>0.0</v>
      </c>
      <c r="F2" s="31"/>
    </row>
    <row r="3" ht="15.0" customHeight="1">
      <c r="A3" s="75">
        <v>2003.0</v>
      </c>
      <c r="B3" s="53">
        <v>0.0</v>
      </c>
      <c r="C3" s="53">
        <v>21.0</v>
      </c>
      <c r="D3" s="102">
        <v>0.0</v>
      </c>
      <c r="E3" s="53">
        <v>0.0</v>
      </c>
      <c r="F3" s="31"/>
    </row>
    <row r="4" ht="15.0" customHeight="1">
      <c r="A4" s="74">
        <v>2004.0</v>
      </c>
      <c r="B4" s="56">
        <v>1.0</v>
      </c>
      <c r="C4" s="56">
        <v>32.0</v>
      </c>
      <c r="D4" s="101">
        <v>0.0303</v>
      </c>
      <c r="E4" s="56">
        <v>0.25</v>
      </c>
      <c r="F4" s="31"/>
    </row>
    <row r="5" ht="15.0" customHeight="1">
      <c r="A5" s="75">
        <v>2005.0</v>
      </c>
      <c r="B5" s="53">
        <v>8.0</v>
      </c>
      <c r="C5" s="53">
        <v>39.0</v>
      </c>
      <c r="D5" s="102">
        <v>0.1702</v>
      </c>
      <c r="E5" s="53">
        <v>2.0</v>
      </c>
      <c r="F5" s="31"/>
    </row>
    <row r="6" ht="15.0" customHeight="1">
      <c r="A6" s="74">
        <v>2006.0</v>
      </c>
      <c r="B6" s="56">
        <v>15.0</v>
      </c>
      <c r="C6" s="56">
        <v>35.0</v>
      </c>
      <c r="D6" s="101">
        <v>0.3</v>
      </c>
      <c r="E6" s="56">
        <v>3.75</v>
      </c>
      <c r="F6" s="31"/>
    </row>
    <row r="7" ht="15.0" customHeight="1">
      <c r="A7" s="75">
        <v>2007.0</v>
      </c>
      <c r="B7" s="53">
        <v>19.0</v>
      </c>
      <c r="C7" s="53">
        <v>32.0</v>
      </c>
      <c r="D7" s="102">
        <v>0.3725</v>
      </c>
      <c r="E7" s="53">
        <v>4.75</v>
      </c>
      <c r="F7" s="31"/>
    </row>
    <row r="8" ht="15.0" customHeight="1">
      <c r="A8" s="74">
        <v>2008.0</v>
      </c>
      <c r="B8" s="56">
        <v>19.0</v>
      </c>
      <c r="C8" s="56">
        <v>32.0</v>
      </c>
      <c r="D8" s="101">
        <v>0.3725</v>
      </c>
      <c r="E8" s="56">
        <v>4.75</v>
      </c>
      <c r="F8" s="31"/>
    </row>
    <row r="9" ht="15.0" customHeight="1">
      <c r="A9" s="75">
        <v>2009.0</v>
      </c>
      <c r="B9" s="53">
        <v>13.0</v>
      </c>
      <c r="C9" s="53">
        <v>36.0</v>
      </c>
      <c r="D9" s="102">
        <v>0.2653</v>
      </c>
      <c r="E9" s="53">
        <v>3.25</v>
      </c>
      <c r="F9" s="31"/>
    </row>
    <row r="10" ht="15.0" customHeight="1">
      <c r="A10" s="74">
        <v>2010.0</v>
      </c>
      <c r="B10" s="56">
        <v>8.0</v>
      </c>
      <c r="C10" s="56">
        <v>40.0</v>
      </c>
      <c r="D10" s="101">
        <v>0.1667</v>
      </c>
      <c r="E10" s="56">
        <v>2.0</v>
      </c>
      <c r="F10" s="31"/>
    </row>
    <row r="11" ht="15.0" customHeight="1">
      <c r="A11" s="75">
        <v>2011.0</v>
      </c>
      <c r="B11" s="53">
        <v>6.0</v>
      </c>
      <c r="C11" s="53">
        <v>42.0</v>
      </c>
      <c r="D11" s="102">
        <v>0.125</v>
      </c>
      <c r="E11" s="53">
        <v>1.5</v>
      </c>
      <c r="F11" s="31"/>
    </row>
    <row r="12" ht="15.0" customHeight="1">
      <c r="A12" s="74">
        <v>2012.0</v>
      </c>
      <c r="B12" s="56">
        <v>7.0</v>
      </c>
      <c r="C12" s="56">
        <v>41.0</v>
      </c>
      <c r="D12" s="101">
        <v>0.1458</v>
      </c>
      <c r="E12" s="56">
        <v>1.75</v>
      </c>
      <c r="F12" s="31"/>
    </row>
    <row r="13" ht="15.0" customHeight="1">
      <c r="A13" s="75">
        <v>2013.0</v>
      </c>
      <c r="B13" s="53">
        <v>7.0</v>
      </c>
      <c r="C13" s="53">
        <v>41.0</v>
      </c>
      <c r="D13" s="102">
        <v>0.1458</v>
      </c>
      <c r="E13" s="53">
        <v>1.75</v>
      </c>
      <c r="F13" s="31"/>
    </row>
    <row r="14" ht="15.0" customHeight="1">
      <c r="A14" s="74">
        <v>2014.0</v>
      </c>
      <c r="B14" s="56">
        <v>7.0</v>
      </c>
      <c r="C14" s="56">
        <v>41.0</v>
      </c>
      <c r="D14" s="101">
        <v>0.1458</v>
      </c>
      <c r="E14" s="56">
        <v>1.75</v>
      </c>
      <c r="F14" s="31"/>
    </row>
    <row r="15" ht="15.0" customHeight="1">
      <c r="A15" s="75">
        <v>2015.0</v>
      </c>
      <c r="B15" s="53">
        <v>12.0</v>
      </c>
      <c r="C15" s="53">
        <v>37.0</v>
      </c>
      <c r="D15" s="102">
        <v>0.2449</v>
      </c>
      <c r="E15" s="53">
        <v>3.0</v>
      </c>
      <c r="F15" s="31"/>
    </row>
    <row r="16" ht="15.0" customHeight="1">
      <c r="A16" s="74">
        <v>2016.0</v>
      </c>
      <c r="B16" s="56">
        <v>14.0</v>
      </c>
      <c r="C16" s="56">
        <v>36.0</v>
      </c>
      <c r="D16" s="101">
        <v>0.28</v>
      </c>
      <c r="E16" s="56">
        <v>3.5</v>
      </c>
      <c r="F16" s="31"/>
    </row>
    <row r="17" ht="15.0" customHeight="1">
      <c r="A17" s="75">
        <v>2017.0</v>
      </c>
      <c r="B17" s="53">
        <v>16.0</v>
      </c>
      <c r="C17" s="53">
        <v>34.0</v>
      </c>
      <c r="D17" s="102">
        <v>0.32</v>
      </c>
      <c r="E17" s="53">
        <v>4.0</v>
      </c>
      <c r="F17" s="31"/>
    </row>
    <row r="18" ht="15.0" customHeight="1">
      <c r="A18" s="74">
        <v>2018.0</v>
      </c>
      <c r="B18" s="56">
        <v>18.0</v>
      </c>
      <c r="C18" s="56">
        <v>32.0</v>
      </c>
      <c r="D18" s="101">
        <v>0.36</v>
      </c>
      <c r="E18" s="56">
        <v>4.5</v>
      </c>
      <c r="F18" s="31"/>
    </row>
    <row r="19" ht="15.0" customHeight="1">
      <c r="A19" s="75">
        <v>2019.0</v>
      </c>
      <c r="B19" s="53">
        <v>15.0</v>
      </c>
      <c r="C19" s="53">
        <v>36.0</v>
      </c>
      <c r="D19" s="102">
        <v>0.2941</v>
      </c>
      <c r="E19" s="53">
        <v>3.75</v>
      </c>
      <c r="F19" s="31"/>
    </row>
    <row r="20" ht="15.0" customHeight="1">
      <c r="A20" s="74">
        <v>2020.0</v>
      </c>
      <c r="B20" s="56">
        <v>11.0</v>
      </c>
      <c r="C20" s="56">
        <v>27.0</v>
      </c>
      <c r="D20" s="101">
        <v>0.2895</v>
      </c>
      <c r="E20" s="56">
        <v>3.67</v>
      </c>
      <c r="F20" s="103" t="s">
        <v>352</v>
      </c>
    </row>
    <row r="21" ht="15.0" customHeight="1">
      <c r="A21" s="94">
        <v>2021.0</v>
      </c>
      <c r="B21" s="95"/>
      <c r="C21" s="95"/>
      <c r="D21" s="95"/>
      <c r="E21" s="95"/>
      <c r="F21" s="104" t="s">
        <v>353</v>
      </c>
    </row>
    <row r="22" ht="15.0" customHeight="1">
      <c r="A22" s="74">
        <v>2022.0</v>
      </c>
      <c r="B22" s="56"/>
      <c r="C22" s="56"/>
      <c r="D22" s="56"/>
      <c r="E22" s="56"/>
      <c r="F22" s="104" t="s">
        <v>354</v>
      </c>
    </row>
    <row r="23" ht="15.0" customHeight="1">
      <c r="A23" s="75">
        <v>2023.0</v>
      </c>
      <c r="B23" s="53"/>
      <c r="C23" s="53"/>
      <c r="D23" s="53"/>
      <c r="E23" s="53"/>
      <c r="F23" s="104" t="s">
        <v>355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8.57"/>
    <col customWidth="1" min="2" max="2" width="14.43"/>
    <col customWidth="1" min="3" max="3" width="43.71"/>
    <col customWidth="1" min="4" max="6" width="14.43"/>
  </cols>
  <sheetData>
    <row r="1" ht="15.0" customHeight="1">
      <c r="A1" s="105" t="s">
        <v>220</v>
      </c>
      <c r="B1" s="106" t="s">
        <v>221</v>
      </c>
      <c r="C1" s="106" t="s">
        <v>356</v>
      </c>
      <c r="D1" s="107" t="s">
        <v>357</v>
      </c>
    </row>
    <row r="2" ht="15.0" customHeight="1">
      <c r="A2" s="108" t="s">
        <v>122</v>
      </c>
      <c r="B2" s="109">
        <v>2007.0</v>
      </c>
      <c r="C2" s="108" t="s">
        <v>358</v>
      </c>
      <c r="D2" s="110">
        <v>3.0</v>
      </c>
    </row>
    <row r="3" ht="15.0" customHeight="1">
      <c r="A3" s="111" t="s">
        <v>166</v>
      </c>
      <c r="B3" s="112">
        <v>2012.0</v>
      </c>
      <c r="C3" s="113" t="s">
        <v>359</v>
      </c>
      <c r="D3" s="114">
        <v>1.0</v>
      </c>
    </row>
    <row r="4" ht="15.0" customHeight="1">
      <c r="A4" s="115" t="s">
        <v>131</v>
      </c>
      <c r="B4" s="109">
        <v>2015.0</v>
      </c>
      <c r="C4" s="108" t="s">
        <v>360</v>
      </c>
      <c r="D4" s="110">
        <v>3.0</v>
      </c>
    </row>
    <row r="5" ht="15.0" customHeight="1">
      <c r="A5" s="111" t="s">
        <v>154</v>
      </c>
      <c r="B5" s="112">
        <v>2016.0</v>
      </c>
      <c r="C5" s="113" t="s">
        <v>361</v>
      </c>
      <c r="D5" s="114">
        <v>2.0</v>
      </c>
    </row>
    <row r="6" ht="15.0" customHeight="1">
      <c r="A6" s="115" t="s">
        <v>183</v>
      </c>
      <c r="B6" s="109">
        <v>2016.0</v>
      </c>
      <c r="C6" s="108" t="s">
        <v>362</v>
      </c>
      <c r="D6" s="110">
        <v>4.0</v>
      </c>
    </row>
    <row r="7" ht="15.0" customHeight="1">
      <c r="A7" s="111" t="s">
        <v>176</v>
      </c>
      <c r="B7" s="112">
        <v>2017.0</v>
      </c>
      <c r="C7" s="113" t="s">
        <v>363</v>
      </c>
      <c r="D7" s="114">
        <v>5.0</v>
      </c>
    </row>
    <row r="8" ht="15.0" customHeight="1">
      <c r="A8" s="115" t="s">
        <v>205</v>
      </c>
      <c r="B8" s="109">
        <v>2018.0</v>
      </c>
      <c r="C8" s="108" t="s">
        <v>358</v>
      </c>
      <c r="D8" s="110">
        <v>1.0</v>
      </c>
    </row>
    <row r="9" ht="15.0" customHeight="1">
      <c r="A9" s="111" t="s">
        <v>190</v>
      </c>
      <c r="B9" s="112">
        <v>2020.0</v>
      </c>
      <c r="C9" s="113" t="s">
        <v>363</v>
      </c>
      <c r="D9" s="114">
        <v>1.0</v>
      </c>
    </row>
    <row r="10">
      <c r="A10" s="116" t="s">
        <v>125</v>
      </c>
      <c r="B10" s="110">
        <v>2021.0</v>
      </c>
      <c r="C10" s="117" t="s">
        <v>364</v>
      </c>
      <c r="D10" s="110">
        <v>1.0</v>
      </c>
    </row>
    <row r="11">
      <c r="A11" s="118" t="s">
        <v>136</v>
      </c>
      <c r="B11" s="114">
        <v>2021.0</v>
      </c>
      <c r="C11" s="119" t="s">
        <v>365</v>
      </c>
      <c r="D11" s="114">
        <v>1.0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8.71"/>
    <col customWidth="1" min="3" max="3" width="9.86"/>
    <col customWidth="1" min="4" max="4" width="3.57"/>
    <col customWidth="1" min="5" max="5" width="8.71"/>
    <col customWidth="1" min="6" max="6" width="9.71"/>
    <col customWidth="1" min="7" max="7" width="3.57"/>
    <col customWidth="1" min="8" max="8" width="8.71"/>
    <col customWidth="1" min="9" max="9" width="11.14"/>
    <col customWidth="1" min="10" max="10" width="3.57"/>
    <col customWidth="1" min="11" max="11" width="8.71"/>
    <col customWidth="1" min="12" max="12" width="9.86"/>
    <col customWidth="1" min="13" max="13" width="3.57"/>
    <col customWidth="1" min="14" max="14" width="8.71"/>
    <col customWidth="1" min="15" max="15" width="10.86"/>
    <col customWidth="1" min="16" max="16" width="3.57"/>
    <col customWidth="1" min="17" max="17" width="11.43"/>
    <col customWidth="1" min="18" max="18" width="12.86"/>
    <col customWidth="1" min="19" max="19" width="3.57"/>
    <col customWidth="1" min="20" max="20" width="8.71"/>
    <col customWidth="1" min="21" max="21" width="14.29"/>
    <col customWidth="1" min="22" max="22" width="3.57"/>
    <col customWidth="1" min="23" max="23" width="8.71"/>
    <col customWidth="1" min="24" max="24" width="13.0"/>
  </cols>
  <sheetData>
    <row r="1" ht="24.0" customHeight="1">
      <c r="A1" s="120" t="s">
        <v>366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2"/>
    </row>
    <row r="2">
      <c r="A2" s="123"/>
      <c r="B2" s="8" t="s">
        <v>2</v>
      </c>
      <c r="C2" s="9"/>
      <c r="D2" s="11"/>
      <c r="E2" s="8" t="s">
        <v>6</v>
      </c>
      <c r="F2" s="9"/>
      <c r="G2" s="11"/>
      <c r="H2" s="8" t="s">
        <v>367</v>
      </c>
      <c r="I2" s="9"/>
      <c r="J2" s="11"/>
      <c r="K2" s="8" t="s">
        <v>8</v>
      </c>
      <c r="L2" s="9"/>
      <c r="M2" s="11"/>
      <c r="N2" s="8" t="s">
        <v>7</v>
      </c>
      <c r="O2" s="9"/>
      <c r="P2" s="11"/>
      <c r="Q2" s="8" t="s">
        <v>368</v>
      </c>
      <c r="R2" s="9"/>
      <c r="S2" s="124"/>
      <c r="T2" s="8" t="s">
        <v>369</v>
      </c>
      <c r="U2" s="9"/>
      <c r="V2" s="124"/>
      <c r="W2" s="125" t="s">
        <v>370</v>
      </c>
      <c r="X2" s="126"/>
    </row>
    <row r="3">
      <c r="A3" s="18" t="s">
        <v>10</v>
      </c>
      <c r="B3" s="16" t="s">
        <v>371</v>
      </c>
      <c r="C3" s="17"/>
      <c r="D3" s="18" t="s">
        <v>10</v>
      </c>
      <c r="E3" s="16" t="s">
        <v>372</v>
      </c>
      <c r="F3" s="17"/>
      <c r="G3" s="18" t="s">
        <v>10</v>
      </c>
      <c r="H3" s="16" t="s">
        <v>373</v>
      </c>
      <c r="I3" s="17"/>
      <c r="J3" s="18" t="s">
        <v>10</v>
      </c>
      <c r="K3" s="16" t="s">
        <v>374</v>
      </c>
      <c r="L3" s="17"/>
      <c r="M3" s="18" t="s">
        <v>10</v>
      </c>
      <c r="N3" s="16" t="s">
        <v>375</v>
      </c>
      <c r="O3" s="17"/>
      <c r="P3" s="18" t="s">
        <v>10</v>
      </c>
      <c r="Q3" s="16" t="s">
        <v>376</v>
      </c>
      <c r="R3" s="17"/>
      <c r="S3" s="18" t="s">
        <v>10</v>
      </c>
      <c r="T3" s="16" t="s">
        <v>377</v>
      </c>
      <c r="U3" s="17"/>
      <c r="V3" s="127" t="s">
        <v>10</v>
      </c>
      <c r="W3" s="128" t="s">
        <v>378</v>
      </c>
      <c r="X3" s="17"/>
    </row>
    <row r="4">
      <c r="A4" s="18"/>
      <c r="B4" s="16" t="s">
        <v>379</v>
      </c>
      <c r="C4" s="17"/>
      <c r="D4" s="18"/>
      <c r="E4" s="16" t="s">
        <v>379</v>
      </c>
      <c r="F4" s="17"/>
      <c r="G4" s="18"/>
      <c r="H4" s="16" t="s">
        <v>379</v>
      </c>
      <c r="I4" s="17"/>
      <c r="J4" s="18"/>
      <c r="K4" s="16" t="s">
        <v>380</v>
      </c>
      <c r="L4" s="17"/>
      <c r="M4" s="18"/>
      <c r="N4" s="16" t="s">
        <v>381</v>
      </c>
      <c r="O4" s="17"/>
      <c r="P4" s="18"/>
      <c r="Q4" s="16" t="s">
        <v>382</v>
      </c>
      <c r="R4" s="17"/>
      <c r="S4" s="18"/>
      <c r="T4" s="16" t="s">
        <v>383</v>
      </c>
      <c r="U4" s="17"/>
      <c r="V4" s="127"/>
      <c r="W4" s="128" t="s">
        <v>384</v>
      </c>
      <c r="X4" s="17"/>
    </row>
    <row r="5">
      <c r="A5" s="21" t="s">
        <v>21</v>
      </c>
      <c r="B5" s="20" t="s">
        <v>385</v>
      </c>
      <c r="C5" s="17"/>
      <c r="D5" s="21" t="s">
        <v>21</v>
      </c>
      <c r="E5" s="20" t="s">
        <v>386</v>
      </c>
      <c r="F5" s="17"/>
      <c r="G5" s="21" t="s">
        <v>21</v>
      </c>
      <c r="H5" s="20" t="s">
        <v>387</v>
      </c>
      <c r="I5" s="17"/>
      <c r="J5" s="21" t="s">
        <v>21</v>
      </c>
      <c r="K5" s="20" t="s">
        <v>388</v>
      </c>
      <c r="L5" s="17"/>
      <c r="M5" s="21" t="s">
        <v>21</v>
      </c>
      <c r="N5" s="28" t="s">
        <v>389</v>
      </c>
      <c r="O5" s="17"/>
      <c r="P5" s="21" t="s">
        <v>21</v>
      </c>
      <c r="Q5" s="20" t="s">
        <v>390</v>
      </c>
      <c r="R5" s="17"/>
      <c r="S5" s="21" t="s">
        <v>21</v>
      </c>
      <c r="T5" s="20" t="s">
        <v>391</v>
      </c>
      <c r="U5" s="17"/>
      <c r="V5" s="129" t="s">
        <v>21</v>
      </c>
      <c r="W5" s="130" t="s">
        <v>392</v>
      </c>
      <c r="X5" s="17"/>
    </row>
    <row r="6">
      <c r="A6" s="21"/>
      <c r="B6" s="20" t="s">
        <v>381</v>
      </c>
      <c r="C6" s="17"/>
      <c r="D6" s="21"/>
      <c r="E6" s="20" t="s">
        <v>393</v>
      </c>
      <c r="F6" s="17"/>
      <c r="G6" s="21"/>
      <c r="H6" s="20" t="s">
        <v>381</v>
      </c>
      <c r="I6" s="17"/>
      <c r="J6" s="21"/>
      <c r="K6" s="20" t="s">
        <v>379</v>
      </c>
      <c r="L6" s="17"/>
      <c r="M6" s="21"/>
      <c r="N6" s="28" t="s">
        <v>394</v>
      </c>
      <c r="O6" s="17"/>
      <c r="P6" s="21"/>
      <c r="Q6" s="20" t="s">
        <v>381</v>
      </c>
      <c r="R6" s="17"/>
      <c r="S6" s="21"/>
      <c r="T6" s="20" t="s">
        <v>395</v>
      </c>
      <c r="U6" s="17"/>
      <c r="V6" s="129"/>
      <c r="W6" s="130" t="s">
        <v>396</v>
      </c>
      <c r="X6" s="17"/>
    </row>
    <row r="7">
      <c r="A7" s="18" t="s">
        <v>30</v>
      </c>
      <c r="B7" s="16" t="s">
        <v>397</v>
      </c>
      <c r="C7" s="17"/>
      <c r="D7" s="18" t="s">
        <v>30</v>
      </c>
      <c r="E7" s="16" t="s">
        <v>398</v>
      </c>
      <c r="F7" s="17"/>
      <c r="G7" s="18" t="s">
        <v>30</v>
      </c>
      <c r="H7" s="16" t="s">
        <v>399</v>
      </c>
      <c r="I7" s="17"/>
      <c r="J7" s="18" t="s">
        <v>30</v>
      </c>
      <c r="K7" s="16" t="s">
        <v>400</v>
      </c>
      <c r="L7" s="17"/>
      <c r="M7" s="18" t="s">
        <v>30</v>
      </c>
      <c r="N7" s="16" t="s">
        <v>401</v>
      </c>
      <c r="O7" s="17"/>
      <c r="P7" s="18" t="s">
        <v>30</v>
      </c>
      <c r="Q7" s="16" t="s">
        <v>402</v>
      </c>
      <c r="R7" s="17"/>
      <c r="S7" s="18" t="s">
        <v>30</v>
      </c>
      <c r="T7" s="16" t="s">
        <v>403</v>
      </c>
      <c r="U7" s="17"/>
      <c r="V7" s="127" t="s">
        <v>30</v>
      </c>
      <c r="W7" s="128" t="s">
        <v>404</v>
      </c>
      <c r="X7" s="17"/>
    </row>
    <row r="8">
      <c r="A8" s="18"/>
      <c r="B8" s="16" t="s">
        <v>381</v>
      </c>
      <c r="C8" s="17"/>
      <c r="D8" s="18"/>
      <c r="E8" s="16" t="s">
        <v>381</v>
      </c>
      <c r="F8" s="17"/>
      <c r="G8" s="18"/>
      <c r="H8" s="16" t="s">
        <v>381</v>
      </c>
      <c r="I8" s="17"/>
      <c r="J8" s="18"/>
      <c r="K8" s="16" t="s">
        <v>384</v>
      </c>
      <c r="L8" s="17"/>
      <c r="M8" s="18"/>
      <c r="N8" s="16" t="s">
        <v>394</v>
      </c>
      <c r="O8" s="17"/>
      <c r="P8" s="18"/>
      <c r="Q8" s="16" t="s">
        <v>405</v>
      </c>
      <c r="R8" s="17"/>
      <c r="S8" s="18"/>
      <c r="T8" s="16" t="s">
        <v>395</v>
      </c>
      <c r="U8" s="17"/>
      <c r="V8" s="127"/>
      <c r="W8" s="128">
        <v>2017.0</v>
      </c>
      <c r="X8" s="17"/>
    </row>
    <row r="9">
      <c r="A9" s="21" t="s">
        <v>40</v>
      </c>
      <c r="B9" s="20" t="s">
        <v>406</v>
      </c>
      <c r="C9" s="17"/>
      <c r="D9" s="21" t="s">
        <v>40</v>
      </c>
      <c r="E9" s="20" t="s">
        <v>407</v>
      </c>
      <c r="F9" s="17"/>
      <c r="G9" s="21" t="s">
        <v>40</v>
      </c>
      <c r="H9" s="20" t="s">
        <v>408</v>
      </c>
      <c r="I9" s="17"/>
      <c r="J9" s="21" t="s">
        <v>40</v>
      </c>
      <c r="K9" s="28" t="s">
        <v>409</v>
      </c>
      <c r="L9" s="17"/>
      <c r="M9" s="21" t="s">
        <v>40</v>
      </c>
      <c r="N9" s="28" t="s">
        <v>410</v>
      </c>
      <c r="O9" s="17"/>
      <c r="P9" s="21" t="s">
        <v>40</v>
      </c>
      <c r="Q9" s="20" t="s">
        <v>411</v>
      </c>
      <c r="R9" s="17"/>
      <c r="S9" s="21" t="s">
        <v>40</v>
      </c>
      <c r="T9" s="20" t="s">
        <v>412</v>
      </c>
      <c r="U9" s="17"/>
      <c r="V9" s="21" t="s">
        <v>40</v>
      </c>
      <c r="W9" s="20"/>
      <c r="X9" s="17"/>
    </row>
    <row r="10">
      <c r="A10" s="21"/>
      <c r="B10" s="20" t="s">
        <v>413</v>
      </c>
      <c r="C10" s="17"/>
      <c r="D10" s="21"/>
      <c r="E10" s="20" t="s">
        <v>414</v>
      </c>
      <c r="F10" s="17"/>
      <c r="G10" s="21"/>
      <c r="H10" s="20" t="s">
        <v>414</v>
      </c>
      <c r="I10" s="17"/>
      <c r="J10" s="21"/>
      <c r="K10" s="28" t="s">
        <v>393</v>
      </c>
      <c r="L10" s="17"/>
      <c r="M10" s="21"/>
      <c r="N10" s="28" t="s">
        <v>381</v>
      </c>
      <c r="O10" s="17"/>
      <c r="P10" s="21"/>
      <c r="Q10" s="20" t="s">
        <v>381</v>
      </c>
      <c r="R10" s="17"/>
      <c r="S10" s="21"/>
      <c r="T10" s="20" t="s">
        <v>415</v>
      </c>
      <c r="U10" s="17"/>
      <c r="V10" s="21"/>
      <c r="W10" s="20"/>
      <c r="X10" s="17"/>
    </row>
    <row r="11">
      <c r="A11" s="18" t="s">
        <v>51</v>
      </c>
      <c r="B11" s="131" t="s">
        <v>416</v>
      </c>
      <c r="C11" s="45"/>
      <c r="D11" s="18" t="s">
        <v>51</v>
      </c>
      <c r="E11" s="16" t="s">
        <v>417</v>
      </c>
      <c r="F11" s="17"/>
      <c r="G11" s="18" t="s">
        <v>51</v>
      </c>
      <c r="H11" s="131" t="s">
        <v>418</v>
      </c>
      <c r="I11" s="45"/>
      <c r="J11" s="18" t="s">
        <v>51</v>
      </c>
      <c r="K11" s="16" t="s">
        <v>419</v>
      </c>
      <c r="L11" s="17"/>
      <c r="M11" s="18" t="s">
        <v>51</v>
      </c>
      <c r="N11" s="16" t="s">
        <v>420</v>
      </c>
      <c r="O11" s="17"/>
      <c r="P11" s="18" t="s">
        <v>51</v>
      </c>
      <c r="Q11" s="16" t="s">
        <v>421</v>
      </c>
      <c r="R11" s="17"/>
      <c r="S11" s="18" t="s">
        <v>51</v>
      </c>
      <c r="T11" s="16" t="s">
        <v>422</v>
      </c>
      <c r="U11" s="17"/>
      <c r="V11" s="18" t="s">
        <v>51</v>
      </c>
      <c r="W11" s="16"/>
      <c r="X11" s="17"/>
    </row>
    <row r="12">
      <c r="A12" s="18"/>
      <c r="B12" s="16" t="s">
        <v>414</v>
      </c>
      <c r="C12" s="17"/>
      <c r="D12" s="18"/>
      <c r="E12" s="16" t="s">
        <v>381</v>
      </c>
      <c r="F12" s="17"/>
      <c r="G12" s="18"/>
      <c r="H12" s="16" t="s">
        <v>413</v>
      </c>
      <c r="I12" s="17"/>
      <c r="J12" s="18"/>
      <c r="K12" s="16" t="s">
        <v>423</v>
      </c>
      <c r="L12" s="17"/>
      <c r="M12" s="18"/>
      <c r="N12" s="16" t="s">
        <v>414</v>
      </c>
      <c r="O12" s="17"/>
      <c r="P12" s="18"/>
      <c r="Q12" s="16" t="s">
        <v>414</v>
      </c>
      <c r="R12" s="17"/>
      <c r="S12" s="18"/>
      <c r="T12" s="16" t="s">
        <v>424</v>
      </c>
      <c r="U12" s="17"/>
      <c r="V12" s="18"/>
      <c r="W12" s="16"/>
      <c r="X12" s="17"/>
    </row>
    <row r="13">
      <c r="A13" s="21" t="s">
        <v>60</v>
      </c>
      <c r="B13" s="20" t="s">
        <v>425</v>
      </c>
      <c r="C13" s="17"/>
      <c r="D13" s="21" t="s">
        <v>60</v>
      </c>
      <c r="E13" s="20" t="s">
        <v>426</v>
      </c>
      <c r="F13" s="17"/>
      <c r="G13" s="21" t="s">
        <v>51</v>
      </c>
      <c r="H13" s="20" t="s">
        <v>427</v>
      </c>
      <c r="I13" s="17"/>
      <c r="J13" s="21" t="s">
        <v>60</v>
      </c>
      <c r="K13" s="28" t="s">
        <v>428</v>
      </c>
      <c r="L13" s="17"/>
      <c r="M13" s="21" t="s">
        <v>60</v>
      </c>
      <c r="N13" s="28" t="s">
        <v>429</v>
      </c>
      <c r="O13" s="17"/>
      <c r="P13" s="21" t="s">
        <v>60</v>
      </c>
      <c r="Q13" s="20" t="s">
        <v>430</v>
      </c>
      <c r="R13" s="17"/>
      <c r="S13" s="21" t="s">
        <v>60</v>
      </c>
      <c r="T13" s="20" t="s">
        <v>431</v>
      </c>
      <c r="U13" s="17"/>
      <c r="V13" s="21" t="s">
        <v>60</v>
      </c>
      <c r="W13" s="20"/>
      <c r="X13" s="17"/>
    </row>
    <row r="14">
      <c r="A14" s="21"/>
      <c r="B14" s="132" t="s">
        <v>405</v>
      </c>
      <c r="C14" s="9"/>
      <c r="D14" s="21"/>
      <c r="E14" s="20" t="s">
        <v>380</v>
      </c>
      <c r="F14" s="17"/>
      <c r="G14" s="21"/>
      <c r="H14" s="20" t="s">
        <v>393</v>
      </c>
      <c r="I14" s="17"/>
      <c r="J14" s="21"/>
      <c r="K14" s="28" t="s">
        <v>393</v>
      </c>
      <c r="L14" s="17"/>
      <c r="M14" s="21"/>
      <c r="N14" s="28" t="s">
        <v>405</v>
      </c>
      <c r="O14" s="17"/>
      <c r="P14" s="21"/>
      <c r="Q14" s="20" t="s">
        <v>414</v>
      </c>
      <c r="R14" s="17"/>
      <c r="S14" s="21"/>
      <c r="T14" s="20" t="s">
        <v>432</v>
      </c>
      <c r="U14" s="17"/>
      <c r="V14" s="21"/>
      <c r="W14" s="20"/>
      <c r="X14" s="17"/>
    </row>
    <row r="15">
      <c r="A15" s="18" t="s">
        <v>70</v>
      </c>
      <c r="B15" s="16" t="s">
        <v>433</v>
      </c>
      <c r="C15" s="17"/>
      <c r="D15" s="18" t="s">
        <v>70</v>
      </c>
      <c r="E15" s="16" t="s">
        <v>434</v>
      </c>
      <c r="F15" s="17"/>
      <c r="G15" s="18" t="s">
        <v>70</v>
      </c>
      <c r="H15" s="16" t="s">
        <v>435</v>
      </c>
      <c r="I15" s="17"/>
      <c r="J15" s="18" t="s">
        <v>70</v>
      </c>
      <c r="K15" s="16" t="s">
        <v>436</v>
      </c>
      <c r="L15" s="17"/>
      <c r="M15" s="18" t="s">
        <v>70</v>
      </c>
      <c r="N15" s="16" t="s">
        <v>437</v>
      </c>
      <c r="O15" s="17"/>
      <c r="P15" s="18" t="s">
        <v>70</v>
      </c>
      <c r="Q15" s="16" t="s">
        <v>438</v>
      </c>
      <c r="R15" s="17"/>
      <c r="S15" s="18" t="s">
        <v>60</v>
      </c>
      <c r="T15" s="16" t="s">
        <v>439</v>
      </c>
      <c r="U15" s="17"/>
      <c r="V15" s="18" t="s">
        <v>70</v>
      </c>
      <c r="W15" s="16"/>
      <c r="X15" s="17"/>
    </row>
    <row r="16">
      <c r="A16" s="18"/>
      <c r="B16" s="16" t="s">
        <v>394</v>
      </c>
      <c r="C16" s="17"/>
      <c r="D16" s="18"/>
      <c r="E16" s="16" t="s">
        <v>440</v>
      </c>
      <c r="F16" s="17"/>
      <c r="G16" s="18"/>
      <c r="H16" s="16" t="s">
        <v>405</v>
      </c>
      <c r="I16" s="17"/>
      <c r="J16" s="18"/>
      <c r="K16" s="16" t="s">
        <v>423</v>
      </c>
      <c r="L16" s="17"/>
      <c r="M16" s="18"/>
      <c r="N16" s="16" t="s">
        <v>441</v>
      </c>
      <c r="O16" s="17"/>
      <c r="P16" s="18"/>
      <c r="Q16" s="16" t="s">
        <v>381</v>
      </c>
      <c r="R16" s="17"/>
      <c r="S16" s="18"/>
      <c r="T16" s="16" t="s">
        <v>396</v>
      </c>
      <c r="U16" s="17"/>
      <c r="V16" s="18"/>
      <c r="W16" s="16"/>
      <c r="X16" s="17"/>
    </row>
    <row r="17">
      <c r="A17" s="21" t="s">
        <v>80</v>
      </c>
      <c r="B17" s="28" t="s">
        <v>442</v>
      </c>
      <c r="C17" s="17"/>
      <c r="D17" s="21" t="s">
        <v>80</v>
      </c>
      <c r="E17" s="20" t="s">
        <v>443</v>
      </c>
      <c r="F17" s="17"/>
      <c r="G17" s="21" t="s">
        <v>80</v>
      </c>
      <c r="H17" s="20" t="s">
        <v>444</v>
      </c>
      <c r="I17" s="17"/>
      <c r="J17" s="21" t="s">
        <v>80</v>
      </c>
      <c r="K17" s="28" t="s">
        <v>445</v>
      </c>
      <c r="L17" s="17"/>
      <c r="M17" s="21" t="s">
        <v>80</v>
      </c>
      <c r="N17" s="28" t="s">
        <v>446</v>
      </c>
      <c r="O17" s="17"/>
      <c r="P17" s="21" t="s">
        <v>80</v>
      </c>
      <c r="Q17" s="20" t="s">
        <v>447</v>
      </c>
      <c r="R17" s="17"/>
      <c r="S17" s="21" t="s">
        <v>80</v>
      </c>
      <c r="T17" s="20" t="s">
        <v>448</v>
      </c>
      <c r="U17" s="17"/>
      <c r="V17" s="21" t="s">
        <v>80</v>
      </c>
      <c r="W17" s="20"/>
      <c r="X17" s="17"/>
    </row>
    <row r="18">
      <c r="A18" s="21"/>
      <c r="B18" s="28" t="s">
        <v>382</v>
      </c>
      <c r="C18" s="17"/>
      <c r="D18" s="21"/>
      <c r="E18" s="20" t="s">
        <v>381</v>
      </c>
      <c r="F18" s="17"/>
      <c r="G18" s="21"/>
      <c r="H18" s="20" t="s">
        <v>380</v>
      </c>
      <c r="I18" s="17"/>
      <c r="J18" s="21"/>
      <c r="K18" s="28" t="s">
        <v>423</v>
      </c>
      <c r="L18" s="17"/>
      <c r="M18" s="21"/>
      <c r="N18" s="28" t="s">
        <v>394</v>
      </c>
      <c r="O18" s="17"/>
      <c r="P18" s="21"/>
      <c r="Q18" s="20" t="s">
        <v>449</v>
      </c>
      <c r="R18" s="17"/>
      <c r="S18" s="21"/>
      <c r="T18" s="20" t="s">
        <v>450</v>
      </c>
      <c r="U18" s="17"/>
      <c r="V18" s="21"/>
      <c r="W18" s="20"/>
      <c r="X18" s="17"/>
    </row>
    <row r="19">
      <c r="A19" s="18" t="s">
        <v>91</v>
      </c>
      <c r="B19" s="16" t="s">
        <v>451</v>
      </c>
      <c r="C19" s="17"/>
      <c r="D19" s="18" t="s">
        <v>80</v>
      </c>
      <c r="E19" s="16" t="s">
        <v>452</v>
      </c>
      <c r="F19" s="17"/>
      <c r="G19" s="18" t="s">
        <v>91</v>
      </c>
      <c r="H19" s="16" t="s">
        <v>453</v>
      </c>
      <c r="I19" s="17"/>
      <c r="J19" s="18" t="s">
        <v>91</v>
      </c>
      <c r="K19" s="16" t="s">
        <v>454</v>
      </c>
      <c r="L19" s="17"/>
      <c r="M19" s="18" t="s">
        <v>91</v>
      </c>
      <c r="N19" s="16" t="s">
        <v>455</v>
      </c>
      <c r="O19" s="17"/>
      <c r="P19" s="18" t="s">
        <v>91</v>
      </c>
      <c r="Q19" s="16" t="s">
        <v>456</v>
      </c>
      <c r="R19" s="17"/>
      <c r="S19" s="18" t="s">
        <v>91</v>
      </c>
      <c r="T19" s="16" t="s">
        <v>457</v>
      </c>
      <c r="U19" s="17"/>
      <c r="V19" s="18" t="s">
        <v>91</v>
      </c>
      <c r="W19" s="16"/>
      <c r="X19" s="17"/>
    </row>
    <row r="20">
      <c r="A20" s="18"/>
      <c r="B20" s="16" t="s">
        <v>380</v>
      </c>
      <c r="C20" s="17"/>
      <c r="D20" s="18"/>
      <c r="E20" s="133" t="s">
        <v>423</v>
      </c>
      <c r="F20" s="17"/>
      <c r="G20" s="18"/>
      <c r="H20" s="16" t="s">
        <v>394</v>
      </c>
      <c r="I20" s="17"/>
      <c r="J20" s="18"/>
      <c r="K20" s="16" t="s">
        <v>458</v>
      </c>
      <c r="L20" s="17"/>
      <c r="M20" s="18"/>
      <c r="N20" s="16" t="s">
        <v>414</v>
      </c>
      <c r="O20" s="17"/>
      <c r="P20" s="18"/>
      <c r="Q20" s="16" t="s">
        <v>394</v>
      </c>
      <c r="R20" s="17"/>
      <c r="S20" s="18"/>
      <c r="T20" s="16" t="s">
        <v>458</v>
      </c>
      <c r="U20" s="17"/>
      <c r="V20" s="18"/>
      <c r="W20" s="16"/>
      <c r="X20" s="17"/>
    </row>
    <row r="21" ht="15.75" customHeight="1">
      <c r="A21" s="21" t="s">
        <v>101</v>
      </c>
      <c r="B21" s="28" t="s">
        <v>459</v>
      </c>
      <c r="C21" s="17"/>
      <c r="D21" s="21" t="s">
        <v>80</v>
      </c>
      <c r="E21" s="20" t="s">
        <v>460</v>
      </c>
      <c r="F21" s="17"/>
      <c r="G21" s="21" t="s">
        <v>101</v>
      </c>
      <c r="H21" s="28" t="s">
        <v>461</v>
      </c>
      <c r="I21" s="17"/>
      <c r="J21" s="21" t="s">
        <v>101</v>
      </c>
      <c r="K21" s="28" t="s">
        <v>462</v>
      </c>
      <c r="L21" s="17"/>
      <c r="M21" s="21" t="s">
        <v>101</v>
      </c>
      <c r="N21" s="28" t="s">
        <v>463</v>
      </c>
      <c r="O21" s="17"/>
      <c r="P21" s="21" t="s">
        <v>101</v>
      </c>
      <c r="Q21" s="20" t="s">
        <v>464</v>
      </c>
      <c r="R21" s="17"/>
      <c r="S21" s="21" t="s">
        <v>101</v>
      </c>
      <c r="T21" s="20" t="s">
        <v>465</v>
      </c>
      <c r="U21" s="17"/>
      <c r="V21" s="21" t="s">
        <v>101</v>
      </c>
      <c r="W21" s="20"/>
      <c r="X21" s="17"/>
    </row>
    <row r="22" ht="15.75" customHeight="1">
      <c r="A22" s="38"/>
      <c r="B22" s="28" t="s">
        <v>394</v>
      </c>
      <c r="C22" s="17"/>
      <c r="D22" s="38"/>
      <c r="E22" s="20" t="s">
        <v>423</v>
      </c>
      <c r="F22" s="17"/>
      <c r="G22" s="38"/>
      <c r="H22" s="28" t="s">
        <v>382</v>
      </c>
      <c r="I22" s="17"/>
      <c r="J22" s="38"/>
      <c r="K22" s="28" t="s">
        <v>414</v>
      </c>
      <c r="L22" s="17"/>
      <c r="M22" s="134"/>
      <c r="N22" s="28" t="s">
        <v>466</v>
      </c>
      <c r="O22" s="17"/>
      <c r="P22" s="38"/>
      <c r="Q22" s="20" t="s">
        <v>394</v>
      </c>
      <c r="R22" s="17"/>
      <c r="S22" s="134"/>
      <c r="T22" s="20" t="s">
        <v>395</v>
      </c>
      <c r="U22" s="17"/>
      <c r="V22" s="134"/>
      <c r="W22" s="20"/>
      <c r="X22" s="17"/>
    </row>
    <row r="23" ht="15.75" customHeight="1">
      <c r="A23" s="31"/>
      <c r="D23" s="31"/>
      <c r="G23" s="31"/>
      <c r="J23" s="31"/>
      <c r="P23" s="31"/>
    </row>
    <row r="24" ht="15.75" customHeight="1">
      <c r="A24" s="31"/>
      <c r="D24" s="31"/>
      <c r="G24" s="31"/>
      <c r="H24" s="31"/>
      <c r="J24" s="31"/>
      <c r="P24" s="31"/>
    </row>
    <row r="25" ht="15.75" customHeight="1">
      <c r="A25" s="31"/>
      <c r="D25" s="31"/>
      <c r="G25" s="31"/>
      <c r="H25" s="31"/>
      <c r="J25" s="31"/>
      <c r="P25" s="31"/>
    </row>
    <row r="26" ht="15.75" customHeight="1">
      <c r="A26" s="31"/>
      <c r="D26" s="31"/>
      <c r="G26" s="31"/>
      <c r="J26" s="31"/>
      <c r="P26" s="31"/>
    </row>
    <row r="27" ht="15.75" customHeight="1">
      <c r="A27" s="31"/>
      <c r="D27" s="31"/>
      <c r="G27" s="31"/>
      <c r="J27" s="31"/>
      <c r="P27" s="31"/>
    </row>
    <row r="28" ht="15.75" customHeight="1">
      <c r="A28" s="31"/>
      <c r="D28" s="31"/>
      <c r="G28" s="31"/>
      <c r="J28" s="31"/>
      <c r="P28" s="31"/>
    </row>
    <row r="29" ht="15.75" customHeight="1">
      <c r="A29" s="31"/>
      <c r="D29" s="31"/>
      <c r="G29" s="31"/>
      <c r="J29" s="31"/>
      <c r="P29" s="31"/>
    </row>
    <row r="30" ht="15.75" customHeight="1">
      <c r="A30" s="31"/>
      <c r="D30" s="31"/>
      <c r="G30" s="31"/>
      <c r="J30" s="31"/>
      <c r="P30" s="31"/>
    </row>
    <row r="31" ht="15.75" customHeight="1">
      <c r="A31" s="31"/>
      <c r="D31" s="31"/>
      <c r="G31" s="31"/>
      <c r="J31" s="31"/>
      <c r="P31" s="31"/>
    </row>
    <row r="32" ht="15.75" customHeight="1">
      <c r="A32" s="31"/>
      <c r="D32" s="31"/>
      <c r="G32" s="31"/>
      <c r="J32" s="31"/>
      <c r="P32" s="31"/>
    </row>
    <row r="33" ht="15.75" customHeight="1">
      <c r="A33" s="31"/>
      <c r="D33" s="31"/>
      <c r="G33" s="31"/>
      <c r="J33" s="31"/>
      <c r="P33" s="31"/>
    </row>
    <row r="34" ht="15.75" customHeight="1">
      <c r="A34" s="31"/>
      <c r="D34" s="31"/>
      <c r="G34" s="31"/>
      <c r="J34" s="31"/>
      <c r="P34" s="31"/>
    </row>
    <row r="35" ht="15.75" customHeight="1">
      <c r="A35" s="31"/>
      <c r="D35" s="31"/>
      <c r="G35" s="31"/>
      <c r="J35" s="31"/>
      <c r="P35" s="31"/>
    </row>
    <row r="36" ht="15.75" customHeight="1">
      <c r="A36" s="31"/>
      <c r="D36" s="31"/>
      <c r="G36" s="31"/>
      <c r="J36" s="31"/>
      <c r="P36" s="31"/>
    </row>
    <row r="37" ht="15.75" customHeight="1">
      <c r="A37" s="31"/>
      <c r="D37" s="31"/>
      <c r="G37" s="31"/>
      <c r="J37" s="31"/>
      <c r="P37" s="31"/>
    </row>
    <row r="38" ht="15.75" customHeight="1">
      <c r="A38" s="31"/>
      <c r="D38" s="31"/>
      <c r="G38" s="31"/>
      <c r="J38" s="31"/>
      <c r="P38" s="31"/>
    </row>
    <row r="39" ht="15.75" customHeight="1">
      <c r="A39" s="31"/>
      <c r="D39" s="31"/>
      <c r="G39" s="31"/>
      <c r="J39" s="31"/>
      <c r="P39" s="31"/>
    </row>
    <row r="40" ht="15.75" customHeight="1">
      <c r="A40" s="31"/>
      <c r="D40" s="31"/>
      <c r="G40" s="31"/>
      <c r="J40" s="31"/>
      <c r="P40" s="31"/>
    </row>
    <row r="41" ht="15.75" customHeight="1">
      <c r="A41" s="31"/>
      <c r="D41" s="31"/>
      <c r="G41" s="31"/>
      <c r="J41" s="31"/>
      <c r="P41" s="31"/>
    </row>
    <row r="42" ht="15.75" customHeight="1">
      <c r="A42" s="31"/>
      <c r="D42" s="31"/>
      <c r="G42" s="31"/>
      <c r="J42" s="31"/>
      <c r="P42" s="31"/>
    </row>
    <row r="43" ht="15.75" customHeight="1">
      <c r="A43" s="31"/>
      <c r="D43" s="31"/>
      <c r="G43" s="31"/>
      <c r="J43" s="31"/>
      <c r="P43" s="31"/>
    </row>
    <row r="44" ht="15.75" customHeight="1">
      <c r="A44" s="31"/>
      <c r="D44" s="31"/>
      <c r="G44" s="31"/>
      <c r="J44" s="31"/>
      <c r="P44" s="31"/>
    </row>
    <row r="45" ht="15.75" customHeight="1">
      <c r="A45" s="31"/>
      <c r="D45" s="31"/>
      <c r="G45" s="31"/>
      <c r="J45" s="31"/>
      <c r="P45" s="31"/>
    </row>
    <row r="46" ht="15.75" customHeight="1">
      <c r="A46" s="31"/>
      <c r="D46" s="31"/>
      <c r="G46" s="31"/>
      <c r="J46" s="31"/>
      <c r="P46" s="31"/>
    </row>
    <row r="47" ht="15.75" customHeight="1">
      <c r="A47" s="31"/>
      <c r="D47" s="31"/>
      <c r="G47" s="31"/>
      <c r="J47" s="31"/>
      <c r="P47" s="31"/>
    </row>
    <row r="48" ht="15.75" customHeight="1">
      <c r="A48" s="31"/>
      <c r="D48" s="31"/>
      <c r="G48" s="31"/>
      <c r="J48" s="31"/>
      <c r="P48" s="31"/>
    </row>
    <row r="49" ht="15.75" customHeight="1">
      <c r="A49" s="31"/>
      <c r="D49" s="31"/>
      <c r="G49" s="31"/>
      <c r="J49" s="31"/>
      <c r="P49" s="31"/>
    </row>
    <row r="50" ht="15.75" customHeight="1">
      <c r="A50" s="31"/>
      <c r="D50" s="31"/>
      <c r="G50" s="31"/>
      <c r="J50" s="31"/>
      <c r="P50" s="31"/>
    </row>
    <row r="51" ht="15.75" customHeight="1">
      <c r="A51" s="31"/>
      <c r="D51" s="31"/>
      <c r="G51" s="31"/>
      <c r="J51" s="31"/>
      <c r="P51" s="31"/>
    </row>
    <row r="52" ht="15.75" customHeight="1">
      <c r="A52" s="31"/>
      <c r="D52" s="31"/>
      <c r="G52" s="31"/>
      <c r="J52" s="31"/>
      <c r="P52" s="31"/>
    </row>
    <row r="53" ht="15.75" customHeight="1">
      <c r="A53" s="31"/>
      <c r="D53" s="31"/>
      <c r="G53" s="31"/>
      <c r="J53" s="31"/>
      <c r="P53" s="31"/>
    </row>
    <row r="54" ht="15.75" customHeight="1">
      <c r="A54" s="31"/>
      <c r="D54" s="31"/>
      <c r="G54" s="31"/>
      <c r="J54" s="31"/>
      <c r="P54" s="31"/>
    </row>
    <row r="55" ht="15.75" customHeight="1">
      <c r="A55" s="31"/>
      <c r="D55" s="31"/>
      <c r="G55" s="31"/>
      <c r="J55" s="31"/>
      <c r="P55" s="31"/>
    </row>
    <row r="56" ht="15.75" customHeight="1">
      <c r="A56" s="31"/>
      <c r="D56" s="31"/>
      <c r="G56" s="31"/>
      <c r="J56" s="31"/>
      <c r="P56" s="31"/>
    </row>
    <row r="57" ht="15.75" customHeight="1">
      <c r="A57" s="31"/>
      <c r="D57" s="31"/>
      <c r="G57" s="31"/>
      <c r="J57" s="31"/>
      <c r="P57" s="31"/>
    </row>
    <row r="58" ht="15.75" customHeight="1">
      <c r="A58" s="31"/>
      <c r="D58" s="31"/>
      <c r="G58" s="31"/>
      <c r="J58" s="31"/>
      <c r="P58" s="31"/>
    </row>
    <row r="59" ht="15.75" customHeight="1">
      <c r="A59" s="31"/>
      <c r="D59" s="31"/>
      <c r="G59" s="31"/>
      <c r="J59" s="31"/>
      <c r="P59" s="31"/>
    </row>
    <row r="60" ht="15.75" customHeight="1">
      <c r="A60" s="31"/>
      <c r="D60" s="31"/>
      <c r="G60" s="31"/>
      <c r="J60" s="31"/>
      <c r="P60" s="31"/>
    </row>
    <row r="61" ht="15.75" customHeight="1">
      <c r="A61" s="31"/>
      <c r="D61" s="31"/>
      <c r="G61" s="31"/>
      <c r="J61" s="31"/>
      <c r="P61" s="31"/>
    </row>
    <row r="62" ht="15.75" customHeight="1">
      <c r="A62" s="31"/>
      <c r="D62" s="31"/>
      <c r="G62" s="31"/>
      <c r="J62" s="31"/>
      <c r="P62" s="31"/>
    </row>
    <row r="63" ht="15.75" customHeight="1">
      <c r="A63" s="31"/>
      <c r="D63" s="31"/>
      <c r="G63" s="31"/>
      <c r="J63" s="31"/>
      <c r="P63" s="31"/>
    </row>
    <row r="64" ht="15.75" customHeight="1">
      <c r="A64" s="31"/>
      <c r="D64" s="31"/>
      <c r="G64" s="31"/>
      <c r="J64" s="31"/>
      <c r="P64" s="31"/>
    </row>
    <row r="65" ht="15.75" customHeight="1">
      <c r="A65" s="31"/>
      <c r="D65" s="31"/>
      <c r="G65" s="31"/>
      <c r="J65" s="31"/>
      <c r="P65" s="31"/>
    </row>
    <row r="66" ht="15.75" customHeight="1">
      <c r="A66" s="31"/>
      <c r="D66" s="31"/>
      <c r="G66" s="31"/>
      <c r="J66" s="31"/>
      <c r="P66" s="31"/>
    </row>
    <row r="67" ht="15.75" customHeight="1">
      <c r="A67" s="31"/>
      <c r="D67" s="31"/>
      <c r="G67" s="31"/>
      <c r="J67" s="31"/>
      <c r="P67" s="31"/>
    </row>
    <row r="68" ht="15.75" customHeight="1">
      <c r="A68" s="31"/>
      <c r="D68" s="31"/>
      <c r="G68" s="31"/>
      <c r="J68" s="31"/>
      <c r="P68" s="31"/>
    </row>
    <row r="69" ht="15.75" customHeight="1">
      <c r="A69" s="31"/>
      <c r="D69" s="31"/>
      <c r="G69" s="31"/>
      <c r="J69" s="31"/>
      <c r="P69" s="31"/>
    </row>
    <row r="70" ht="15.75" customHeight="1">
      <c r="A70" s="31"/>
      <c r="D70" s="31"/>
      <c r="G70" s="31"/>
      <c r="J70" s="31"/>
      <c r="P70" s="31"/>
    </row>
    <row r="71" ht="15.75" customHeight="1">
      <c r="A71" s="31"/>
      <c r="D71" s="31"/>
      <c r="G71" s="31"/>
      <c r="J71" s="31"/>
      <c r="P71" s="31"/>
    </row>
    <row r="72" ht="15.75" customHeight="1">
      <c r="A72" s="31"/>
      <c r="D72" s="31"/>
      <c r="G72" s="31"/>
      <c r="J72" s="31"/>
      <c r="P72" s="31"/>
    </row>
    <row r="73" ht="15.75" customHeight="1">
      <c r="A73" s="31"/>
      <c r="D73" s="31"/>
      <c r="G73" s="31"/>
      <c r="J73" s="31"/>
      <c r="P73" s="31"/>
    </row>
    <row r="74" ht="15.75" customHeight="1">
      <c r="A74" s="31"/>
      <c r="D74" s="31"/>
      <c r="G74" s="31"/>
      <c r="J74" s="31"/>
      <c r="P74" s="31"/>
    </row>
    <row r="75" ht="15.75" customHeight="1">
      <c r="A75" s="31"/>
      <c r="D75" s="31"/>
      <c r="G75" s="31"/>
      <c r="J75" s="31"/>
      <c r="P75" s="31"/>
    </row>
    <row r="76" ht="15.75" customHeight="1">
      <c r="A76" s="31"/>
      <c r="D76" s="31"/>
      <c r="G76" s="31"/>
      <c r="J76" s="31"/>
      <c r="P76" s="31"/>
    </row>
    <row r="77" ht="15.75" customHeight="1">
      <c r="A77" s="31"/>
      <c r="D77" s="31"/>
      <c r="G77" s="31"/>
      <c r="J77" s="31"/>
      <c r="P77" s="31"/>
    </row>
    <row r="78" ht="15.75" customHeight="1">
      <c r="A78" s="31"/>
      <c r="D78" s="31"/>
      <c r="G78" s="31"/>
      <c r="J78" s="31"/>
      <c r="P78" s="31"/>
    </row>
    <row r="79" ht="15.75" customHeight="1">
      <c r="A79" s="31"/>
      <c r="D79" s="31"/>
      <c r="G79" s="31"/>
      <c r="J79" s="31"/>
      <c r="P79" s="31"/>
    </row>
    <row r="80" ht="15.75" customHeight="1">
      <c r="A80" s="31"/>
      <c r="D80" s="31"/>
      <c r="G80" s="31"/>
      <c r="J80" s="31"/>
      <c r="P80" s="31"/>
    </row>
    <row r="81" ht="15.75" customHeight="1">
      <c r="A81" s="31"/>
      <c r="D81" s="31"/>
      <c r="G81" s="31"/>
      <c r="J81" s="31"/>
      <c r="P81" s="31"/>
    </row>
    <row r="82" ht="15.75" customHeight="1">
      <c r="A82" s="31"/>
      <c r="D82" s="31"/>
      <c r="G82" s="31"/>
      <c r="J82" s="31"/>
      <c r="P82" s="31"/>
    </row>
    <row r="83" ht="15.75" customHeight="1">
      <c r="A83" s="31"/>
      <c r="D83" s="31"/>
      <c r="G83" s="31"/>
      <c r="J83" s="31"/>
      <c r="P83" s="31"/>
    </row>
    <row r="84" ht="15.75" customHeight="1">
      <c r="A84" s="31"/>
      <c r="D84" s="31"/>
      <c r="G84" s="31"/>
      <c r="J84" s="31"/>
      <c r="P84" s="31"/>
    </row>
    <row r="85" ht="15.75" customHeight="1">
      <c r="A85" s="31"/>
      <c r="D85" s="31"/>
      <c r="G85" s="31"/>
      <c r="J85" s="31"/>
      <c r="P85" s="31"/>
    </row>
    <row r="86" ht="15.75" customHeight="1">
      <c r="A86" s="31"/>
      <c r="D86" s="31"/>
      <c r="G86" s="31"/>
      <c r="J86" s="31"/>
      <c r="P86" s="31"/>
    </row>
    <row r="87" ht="15.75" customHeight="1">
      <c r="A87" s="31"/>
      <c r="D87" s="31"/>
      <c r="G87" s="31"/>
      <c r="J87" s="31"/>
      <c r="P87" s="31"/>
    </row>
    <row r="88" ht="15.75" customHeight="1">
      <c r="A88" s="31"/>
      <c r="D88" s="31"/>
      <c r="G88" s="31"/>
      <c r="J88" s="31"/>
      <c r="P88" s="31"/>
    </row>
    <row r="89" ht="15.75" customHeight="1">
      <c r="A89" s="31"/>
      <c r="D89" s="31"/>
      <c r="G89" s="31"/>
      <c r="J89" s="31"/>
      <c r="P89" s="31"/>
    </row>
    <row r="90" ht="15.75" customHeight="1">
      <c r="A90" s="31"/>
      <c r="D90" s="31"/>
      <c r="G90" s="31"/>
      <c r="J90" s="31"/>
      <c r="P90" s="31"/>
    </row>
    <row r="91" ht="15.75" customHeight="1">
      <c r="A91" s="31"/>
      <c r="D91" s="31"/>
      <c r="G91" s="31"/>
      <c r="J91" s="31"/>
      <c r="P91" s="31"/>
    </row>
    <row r="92" ht="15.75" customHeight="1">
      <c r="A92" s="31"/>
      <c r="D92" s="31"/>
      <c r="G92" s="31"/>
      <c r="J92" s="31"/>
      <c r="P92" s="31"/>
    </row>
    <row r="93" ht="15.75" customHeight="1">
      <c r="A93" s="31"/>
      <c r="D93" s="31"/>
      <c r="G93" s="31"/>
      <c r="J93" s="31"/>
      <c r="P93" s="31"/>
    </row>
    <row r="94" ht="15.75" customHeight="1">
      <c r="A94" s="31"/>
      <c r="D94" s="31"/>
      <c r="G94" s="31"/>
      <c r="J94" s="31"/>
      <c r="P94" s="31"/>
    </row>
    <row r="95" ht="15.75" customHeight="1">
      <c r="A95" s="31"/>
      <c r="D95" s="31"/>
      <c r="G95" s="31"/>
      <c r="J95" s="31"/>
      <c r="P95" s="31"/>
    </row>
    <row r="96" ht="15.75" customHeight="1">
      <c r="A96" s="31"/>
      <c r="D96" s="31"/>
      <c r="G96" s="31"/>
      <c r="J96" s="31"/>
      <c r="P96" s="31"/>
    </row>
    <row r="97" ht="15.75" customHeight="1">
      <c r="A97" s="31"/>
      <c r="D97" s="31"/>
      <c r="G97" s="31"/>
      <c r="J97" s="31"/>
      <c r="P97" s="31"/>
    </row>
    <row r="98" ht="15.75" customHeight="1">
      <c r="A98" s="31"/>
      <c r="D98" s="31"/>
      <c r="G98" s="31"/>
      <c r="J98" s="31"/>
      <c r="P98" s="31"/>
    </row>
    <row r="99" ht="15.75" customHeight="1">
      <c r="A99" s="31"/>
      <c r="D99" s="31"/>
      <c r="G99" s="31"/>
      <c r="J99" s="31"/>
      <c r="P99" s="31"/>
    </row>
    <row r="100" ht="15.75" customHeight="1">
      <c r="A100" s="31"/>
      <c r="D100" s="31"/>
      <c r="G100" s="31"/>
      <c r="J100" s="31"/>
      <c r="P100" s="31"/>
    </row>
    <row r="101" ht="15.75" customHeight="1">
      <c r="A101" s="31"/>
      <c r="D101" s="31"/>
      <c r="G101" s="31"/>
      <c r="J101" s="31"/>
      <c r="P101" s="31"/>
    </row>
    <row r="102" ht="15.75" customHeight="1">
      <c r="A102" s="31"/>
      <c r="D102" s="31"/>
      <c r="G102" s="31"/>
      <c r="J102" s="31"/>
      <c r="P102" s="31"/>
    </row>
    <row r="103" ht="15.75" customHeight="1">
      <c r="A103" s="31"/>
      <c r="D103" s="31"/>
      <c r="G103" s="31"/>
      <c r="J103" s="31"/>
      <c r="P103" s="31"/>
    </row>
    <row r="104" ht="15.75" customHeight="1">
      <c r="A104" s="31"/>
      <c r="D104" s="31"/>
      <c r="G104" s="31"/>
      <c r="J104" s="31"/>
      <c r="P104" s="31"/>
    </row>
    <row r="105" ht="15.75" customHeight="1">
      <c r="A105" s="31"/>
      <c r="D105" s="31"/>
      <c r="G105" s="31"/>
      <c r="J105" s="31"/>
      <c r="P105" s="31"/>
    </row>
    <row r="106" ht="15.75" customHeight="1">
      <c r="A106" s="31"/>
      <c r="D106" s="31"/>
      <c r="G106" s="31"/>
      <c r="J106" s="31"/>
      <c r="P106" s="31"/>
    </row>
    <row r="107" ht="15.75" customHeight="1">
      <c r="A107" s="31"/>
      <c r="D107" s="31"/>
      <c r="G107" s="31"/>
      <c r="J107" s="31"/>
      <c r="P107" s="31"/>
    </row>
    <row r="108" ht="15.75" customHeight="1">
      <c r="A108" s="31"/>
      <c r="D108" s="31"/>
      <c r="G108" s="31"/>
      <c r="J108" s="31"/>
      <c r="P108" s="31"/>
    </row>
    <row r="109" ht="15.75" customHeight="1">
      <c r="A109" s="31"/>
      <c r="D109" s="31"/>
      <c r="G109" s="31"/>
      <c r="J109" s="31"/>
      <c r="P109" s="31"/>
    </row>
    <row r="110" ht="15.75" customHeight="1">
      <c r="A110" s="31"/>
      <c r="D110" s="31"/>
      <c r="G110" s="31"/>
      <c r="J110" s="31"/>
      <c r="P110" s="31"/>
    </row>
    <row r="111" ht="15.75" customHeight="1">
      <c r="A111" s="31"/>
      <c r="D111" s="31"/>
      <c r="G111" s="31"/>
      <c r="J111" s="31"/>
      <c r="P111" s="31"/>
    </row>
    <row r="112" ht="15.75" customHeight="1">
      <c r="A112" s="31"/>
      <c r="D112" s="31"/>
      <c r="G112" s="31"/>
      <c r="J112" s="31"/>
      <c r="P112" s="31"/>
    </row>
    <row r="113" ht="15.75" customHeight="1">
      <c r="A113" s="31"/>
      <c r="D113" s="31"/>
      <c r="G113" s="31"/>
      <c r="J113" s="31"/>
      <c r="P113" s="31"/>
    </row>
    <row r="114" ht="15.75" customHeight="1">
      <c r="A114" s="31"/>
      <c r="D114" s="31"/>
      <c r="G114" s="31"/>
      <c r="J114" s="31"/>
      <c r="P114" s="31"/>
    </row>
    <row r="115" ht="15.75" customHeight="1">
      <c r="A115" s="31"/>
      <c r="D115" s="31"/>
      <c r="G115" s="31"/>
      <c r="J115" s="31"/>
      <c r="P115" s="31"/>
    </row>
    <row r="116" ht="15.75" customHeight="1">
      <c r="A116" s="31"/>
      <c r="D116" s="31"/>
      <c r="G116" s="31"/>
      <c r="J116" s="31"/>
      <c r="P116" s="31"/>
    </row>
    <row r="117" ht="15.75" customHeight="1">
      <c r="A117" s="31"/>
      <c r="D117" s="31"/>
      <c r="G117" s="31"/>
      <c r="J117" s="31"/>
      <c r="P117" s="31"/>
    </row>
    <row r="118" ht="15.75" customHeight="1">
      <c r="A118" s="31"/>
      <c r="D118" s="31"/>
      <c r="G118" s="31"/>
      <c r="J118" s="31"/>
      <c r="P118" s="31"/>
    </row>
    <row r="119" ht="15.75" customHeight="1">
      <c r="A119" s="31"/>
      <c r="D119" s="31"/>
      <c r="G119" s="31"/>
      <c r="J119" s="31"/>
      <c r="P119" s="31"/>
    </row>
    <row r="120" ht="15.75" customHeight="1">
      <c r="A120" s="31"/>
      <c r="D120" s="31"/>
      <c r="G120" s="31"/>
      <c r="J120" s="31"/>
      <c r="P120" s="31"/>
    </row>
    <row r="121" ht="15.75" customHeight="1">
      <c r="A121" s="31"/>
      <c r="D121" s="31"/>
      <c r="G121" s="31"/>
      <c r="J121" s="31"/>
      <c r="P121" s="31"/>
    </row>
    <row r="122" ht="15.75" customHeight="1">
      <c r="A122" s="31"/>
      <c r="D122" s="31"/>
      <c r="G122" s="31"/>
      <c r="J122" s="31"/>
      <c r="P122" s="31"/>
    </row>
    <row r="123" ht="15.75" customHeight="1">
      <c r="A123" s="31"/>
      <c r="D123" s="31"/>
      <c r="G123" s="31"/>
      <c r="J123" s="31"/>
      <c r="P123" s="31"/>
    </row>
    <row r="124" ht="15.75" customHeight="1">
      <c r="A124" s="31"/>
      <c r="D124" s="31"/>
      <c r="G124" s="31"/>
      <c r="J124" s="31"/>
      <c r="P124" s="31"/>
    </row>
    <row r="125" ht="15.75" customHeight="1">
      <c r="A125" s="31"/>
      <c r="D125" s="31"/>
      <c r="G125" s="31"/>
      <c r="J125" s="31"/>
      <c r="P125" s="31"/>
    </row>
    <row r="126" ht="15.75" customHeight="1">
      <c r="A126" s="31"/>
      <c r="D126" s="31"/>
      <c r="G126" s="31"/>
      <c r="J126" s="31"/>
      <c r="P126" s="31"/>
    </row>
    <row r="127" ht="15.75" customHeight="1">
      <c r="A127" s="31"/>
      <c r="D127" s="31"/>
      <c r="G127" s="31"/>
      <c r="J127" s="31"/>
      <c r="P127" s="31"/>
    </row>
    <row r="128" ht="15.75" customHeight="1">
      <c r="A128" s="31"/>
      <c r="D128" s="31"/>
      <c r="G128" s="31"/>
      <c r="J128" s="31"/>
      <c r="P128" s="31"/>
    </row>
    <row r="129" ht="15.75" customHeight="1">
      <c r="A129" s="31"/>
      <c r="D129" s="31"/>
      <c r="G129" s="31"/>
      <c r="J129" s="31"/>
      <c r="P129" s="31"/>
    </row>
    <row r="130" ht="15.75" customHeight="1">
      <c r="A130" s="31"/>
      <c r="D130" s="31"/>
      <c r="G130" s="31"/>
      <c r="J130" s="31"/>
      <c r="P130" s="31"/>
    </row>
    <row r="131" ht="15.75" customHeight="1">
      <c r="A131" s="31"/>
      <c r="D131" s="31"/>
      <c r="G131" s="31"/>
      <c r="J131" s="31"/>
      <c r="P131" s="31"/>
    </row>
    <row r="132" ht="15.75" customHeight="1">
      <c r="A132" s="31"/>
      <c r="D132" s="31"/>
      <c r="G132" s="31"/>
      <c r="J132" s="31"/>
      <c r="P132" s="31"/>
    </row>
    <row r="133" ht="15.75" customHeight="1">
      <c r="A133" s="31"/>
      <c r="D133" s="31"/>
      <c r="G133" s="31"/>
      <c r="J133" s="31"/>
      <c r="P133" s="31"/>
    </row>
    <row r="134" ht="15.75" customHeight="1">
      <c r="A134" s="31"/>
      <c r="D134" s="31"/>
      <c r="G134" s="31"/>
      <c r="J134" s="31"/>
      <c r="P134" s="31"/>
    </row>
    <row r="135" ht="15.75" customHeight="1">
      <c r="A135" s="31"/>
      <c r="D135" s="31"/>
      <c r="G135" s="31"/>
      <c r="J135" s="31"/>
      <c r="P135" s="31"/>
    </row>
    <row r="136" ht="15.75" customHeight="1">
      <c r="A136" s="31"/>
      <c r="D136" s="31"/>
      <c r="G136" s="31"/>
      <c r="J136" s="31"/>
      <c r="P136" s="31"/>
    </row>
    <row r="137" ht="15.75" customHeight="1">
      <c r="A137" s="31"/>
      <c r="D137" s="31"/>
      <c r="G137" s="31"/>
      <c r="J137" s="31"/>
      <c r="P137" s="31"/>
    </row>
    <row r="138" ht="15.75" customHeight="1">
      <c r="A138" s="31"/>
      <c r="D138" s="31"/>
      <c r="G138" s="31"/>
      <c r="J138" s="31"/>
      <c r="P138" s="31"/>
    </row>
    <row r="139" ht="15.75" customHeight="1">
      <c r="A139" s="31"/>
      <c r="D139" s="31"/>
      <c r="G139" s="31"/>
      <c r="J139" s="31"/>
      <c r="P139" s="31"/>
    </row>
    <row r="140" ht="15.75" customHeight="1">
      <c r="A140" s="31"/>
      <c r="D140" s="31"/>
      <c r="G140" s="31"/>
      <c r="J140" s="31"/>
      <c r="P140" s="31"/>
    </row>
    <row r="141" ht="15.75" customHeight="1">
      <c r="A141" s="31"/>
      <c r="D141" s="31"/>
      <c r="G141" s="31"/>
      <c r="J141" s="31"/>
      <c r="P141" s="31"/>
    </row>
    <row r="142" ht="15.75" customHeight="1">
      <c r="A142" s="31"/>
      <c r="D142" s="31"/>
      <c r="G142" s="31"/>
      <c r="J142" s="31"/>
      <c r="P142" s="31"/>
    </row>
    <row r="143" ht="15.75" customHeight="1">
      <c r="A143" s="31"/>
      <c r="D143" s="31"/>
      <c r="G143" s="31"/>
      <c r="J143" s="31"/>
      <c r="P143" s="31"/>
    </row>
    <row r="144" ht="15.75" customHeight="1">
      <c r="A144" s="31"/>
      <c r="D144" s="31"/>
      <c r="G144" s="31"/>
      <c r="J144" s="31"/>
      <c r="P144" s="31"/>
    </row>
    <row r="145" ht="15.75" customHeight="1">
      <c r="A145" s="31"/>
      <c r="D145" s="31"/>
      <c r="G145" s="31"/>
      <c r="J145" s="31"/>
      <c r="P145" s="31"/>
    </row>
    <row r="146" ht="15.75" customHeight="1">
      <c r="A146" s="31"/>
      <c r="D146" s="31"/>
      <c r="G146" s="31"/>
      <c r="J146" s="31"/>
      <c r="P146" s="31"/>
    </row>
    <row r="147" ht="15.75" customHeight="1">
      <c r="A147" s="31"/>
      <c r="D147" s="31"/>
      <c r="G147" s="31"/>
      <c r="J147" s="31"/>
      <c r="P147" s="31"/>
    </row>
    <row r="148" ht="15.75" customHeight="1">
      <c r="A148" s="31"/>
      <c r="D148" s="31"/>
      <c r="G148" s="31"/>
      <c r="J148" s="31"/>
      <c r="P148" s="31"/>
    </row>
    <row r="149" ht="15.75" customHeight="1">
      <c r="A149" s="31"/>
      <c r="D149" s="31"/>
      <c r="G149" s="31"/>
      <c r="J149" s="31"/>
      <c r="P149" s="31"/>
    </row>
    <row r="150" ht="15.75" customHeight="1">
      <c r="A150" s="31"/>
      <c r="D150" s="31"/>
      <c r="G150" s="31"/>
      <c r="J150" s="31"/>
      <c r="P150" s="31"/>
    </row>
    <row r="151" ht="15.75" customHeight="1">
      <c r="A151" s="31"/>
      <c r="D151" s="31"/>
      <c r="G151" s="31"/>
      <c r="J151" s="31"/>
      <c r="P151" s="31"/>
    </row>
    <row r="152" ht="15.75" customHeight="1">
      <c r="A152" s="31"/>
      <c r="D152" s="31"/>
      <c r="G152" s="31"/>
      <c r="J152" s="31"/>
      <c r="P152" s="31"/>
    </row>
    <row r="153" ht="15.75" customHeight="1">
      <c r="A153" s="31"/>
      <c r="D153" s="31"/>
      <c r="G153" s="31"/>
      <c r="J153" s="31"/>
      <c r="P153" s="31"/>
    </row>
    <row r="154" ht="15.75" customHeight="1">
      <c r="A154" s="31"/>
      <c r="D154" s="31"/>
      <c r="G154" s="31"/>
      <c r="J154" s="31"/>
      <c r="P154" s="31"/>
    </row>
    <row r="155" ht="15.75" customHeight="1">
      <c r="A155" s="31"/>
      <c r="D155" s="31"/>
      <c r="G155" s="31"/>
      <c r="J155" s="31"/>
      <c r="P155" s="31"/>
    </row>
    <row r="156" ht="15.75" customHeight="1">
      <c r="A156" s="31"/>
      <c r="D156" s="31"/>
      <c r="G156" s="31"/>
      <c r="J156" s="31"/>
      <c r="P156" s="31"/>
    </row>
    <row r="157" ht="15.75" customHeight="1">
      <c r="A157" s="31"/>
      <c r="D157" s="31"/>
      <c r="G157" s="31"/>
      <c r="J157" s="31"/>
      <c r="P157" s="31"/>
    </row>
    <row r="158" ht="15.75" customHeight="1">
      <c r="A158" s="31"/>
      <c r="D158" s="31"/>
      <c r="G158" s="31"/>
      <c r="J158" s="31"/>
      <c r="P158" s="31"/>
    </row>
    <row r="159" ht="15.75" customHeight="1">
      <c r="A159" s="31"/>
      <c r="D159" s="31"/>
      <c r="G159" s="31"/>
      <c r="J159" s="31"/>
      <c r="P159" s="31"/>
    </row>
    <row r="160" ht="15.75" customHeight="1">
      <c r="A160" s="31"/>
      <c r="D160" s="31"/>
      <c r="G160" s="31"/>
      <c r="J160" s="31"/>
      <c r="P160" s="31"/>
    </row>
    <row r="161" ht="15.75" customHeight="1">
      <c r="A161" s="31"/>
      <c r="D161" s="31"/>
      <c r="G161" s="31"/>
      <c r="J161" s="31"/>
      <c r="P161" s="31"/>
    </row>
    <row r="162" ht="15.75" customHeight="1">
      <c r="A162" s="31"/>
      <c r="D162" s="31"/>
      <c r="G162" s="31"/>
      <c r="J162" s="31"/>
      <c r="P162" s="31"/>
    </row>
    <row r="163" ht="15.75" customHeight="1">
      <c r="A163" s="31"/>
      <c r="D163" s="31"/>
      <c r="G163" s="31"/>
      <c r="J163" s="31"/>
      <c r="P163" s="31"/>
    </row>
    <row r="164" ht="15.75" customHeight="1">
      <c r="A164" s="31"/>
      <c r="D164" s="31"/>
      <c r="G164" s="31"/>
      <c r="J164" s="31"/>
      <c r="P164" s="31"/>
    </row>
    <row r="165" ht="15.75" customHeight="1">
      <c r="A165" s="31"/>
      <c r="D165" s="31"/>
      <c r="G165" s="31"/>
      <c r="J165" s="31"/>
      <c r="P165" s="31"/>
    </row>
    <row r="166" ht="15.75" customHeight="1">
      <c r="A166" s="31"/>
      <c r="D166" s="31"/>
      <c r="G166" s="31"/>
      <c r="J166" s="31"/>
      <c r="P166" s="31"/>
    </row>
    <row r="167" ht="15.75" customHeight="1">
      <c r="A167" s="31"/>
      <c r="D167" s="31"/>
      <c r="G167" s="31"/>
      <c r="J167" s="31"/>
      <c r="P167" s="31"/>
    </row>
    <row r="168" ht="15.75" customHeight="1">
      <c r="A168" s="31"/>
      <c r="D168" s="31"/>
      <c r="G168" s="31"/>
      <c r="J168" s="31"/>
      <c r="P168" s="31"/>
    </row>
    <row r="169" ht="15.75" customHeight="1">
      <c r="A169" s="31"/>
      <c r="D169" s="31"/>
      <c r="G169" s="31"/>
      <c r="J169" s="31"/>
      <c r="P169" s="31"/>
    </row>
    <row r="170" ht="15.75" customHeight="1">
      <c r="A170" s="31"/>
      <c r="D170" s="31"/>
      <c r="G170" s="31"/>
      <c r="J170" s="31"/>
      <c r="P170" s="31"/>
    </row>
    <row r="171" ht="15.75" customHeight="1">
      <c r="A171" s="31"/>
      <c r="D171" s="31"/>
      <c r="G171" s="31"/>
      <c r="J171" s="31"/>
      <c r="P171" s="31"/>
    </row>
    <row r="172" ht="15.75" customHeight="1">
      <c r="A172" s="31"/>
      <c r="D172" s="31"/>
      <c r="G172" s="31"/>
      <c r="J172" s="31"/>
      <c r="P172" s="31"/>
    </row>
    <row r="173" ht="15.75" customHeight="1">
      <c r="A173" s="31"/>
      <c r="D173" s="31"/>
      <c r="G173" s="31"/>
      <c r="J173" s="31"/>
      <c r="P173" s="31"/>
    </row>
    <row r="174" ht="15.75" customHeight="1">
      <c r="A174" s="31"/>
      <c r="D174" s="31"/>
      <c r="G174" s="31"/>
      <c r="J174" s="31"/>
      <c r="P174" s="31"/>
    </row>
    <row r="175" ht="15.75" customHeight="1">
      <c r="A175" s="31"/>
      <c r="D175" s="31"/>
      <c r="G175" s="31"/>
      <c r="J175" s="31"/>
      <c r="P175" s="31"/>
    </row>
    <row r="176" ht="15.75" customHeight="1">
      <c r="A176" s="31"/>
      <c r="D176" s="31"/>
      <c r="G176" s="31"/>
      <c r="J176" s="31"/>
      <c r="P176" s="31"/>
    </row>
    <row r="177" ht="15.75" customHeight="1">
      <c r="A177" s="31"/>
      <c r="D177" s="31"/>
      <c r="G177" s="31"/>
      <c r="J177" s="31"/>
      <c r="P177" s="31"/>
    </row>
    <row r="178" ht="15.75" customHeight="1">
      <c r="A178" s="31"/>
      <c r="D178" s="31"/>
      <c r="G178" s="31"/>
      <c r="J178" s="31"/>
      <c r="P178" s="31"/>
    </row>
    <row r="179" ht="15.75" customHeight="1">
      <c r="A179" s="31"/>
      <c r="D179" s="31"/>
      <c r="G179" s="31"/>
      <c r="J179" s="31"/>
      <c r="P179" s="31"/>
    </row>
    <row r="180" ht="15.75" customHeight="1">
      <c r="A180" s="31"/>
      <c r="D180" s="31"/>
      <c r="G180" s="31"/>
      <c r="J180" s="31"/>
      <c r="P180" s="31"/>
    </row>
    <row r="181" ht="15.75" customHeight="1">
      <c r="A181" s="31"/>
      <c r="D181" s="31"/>
      <c r="G181" s="31"/>
      <c r="J181" s="31"/>
      <c r="P181" s="31"/>
    </row>
    <row r="182" ht="15.75" customHeight="1">
      <c r="A182" s="31"/>
      <c r="D182" s="31"/>
      <c r="G182" s="31"/>
      <c r="J182" s="31"/>
      <c r="P182" s="31"/>
    </row>
    <row r="183" ht="15.75" customHeight="1">
      <c r="A183" s="31"/>
      <c r="D183" s="31"/>
      <c r="G183" s="31"/>
      <c r="J183" s="31"/>
      <c r="P183" s="31"/>
    </row>
    <row r="184" ht="15.75" customHeight="1">
      <c r="A184" s="31"/>
      <c r="D184" s="31"/>
      <c r="G184" s="31"/>
      <c r="J184" s="31"/>
      <c r="P184" s="31"/>
    </row>
    <row r="185" ht="15.75" customHeight="1">
      <c r="A185" s="31"/>
      <c r="D185" s="31"/>
      <c r="G185" s="31"/>
      <c r="J185" s="31"/>
      <c r="P185" s="31"/>
    </row>
    <row r="186" ht="15.75" customHeight="1">
      <c r="A186" s="31"/>
      <c r="D186" s="31"/>
      <c r="G186" s="31"/>
      <c r="J186" s="31"/>
      <c r="P186" s="31"/>
    </row>
    <row r="187" ht="15.75" customHeight="1">
      <c r="A187" s="31"/>
      <c r="D187" s="31"/>
      <c r="G187" s="31"/>
      <c r="J187" s="31"/>
      <c r="P187" s="31"/>
    </row>
    <row r="188" ht="15.75" customHeight="1">
      <c r="A188" s="31"/>
      <c r="D188" s="31"/>
      <c r="G188" s="31"/>
      <c r="J188" s="31"/>
      <c r="P188" s="31"/>
    </row>
    <row r="189" ht="15.75" customHeight="1">
      <c r="A189" s="31"/>
      <c r="D189" s="31"/>
      <c r="G189" s="31"/>
      <c r="J189" s="31"/>
      <c r="P189" s="31"/>
    </row>
    <row r="190" ht="15.75" customHeight="1">
      <c r="A190" s="31"/>
      <c r="D190" s="31"/>
      <c r="G190" s="31"/>
      <c r="J190" s="31"/>
      <c r="P190" s="31"/>
    </row>
    <row r="191" ht="15.75" customHeight="1">
      <c r="A191" s="31"/>
      <c r="D191" s="31"/>
      <c r="G191" s="31"/>
      <c r="J191" s="31"/>
      <c r="P191" s="31"/>
    </row>
    <row r="192" ht="15.75" customHeight="1">
      <c r="A192" s="31"/>
      <c r="D192" s="31"/>
      <c r="G192" s="31"/>
      <c r="J192" s="31"/>
      <c r="P192" s="31"/>
    </row>
    <row r="193" ht="15.75" customHeight="1">
      <c r="A193" s="31"/>
      <c r="D193" s="31"/>
      <c r="G193" s="31"/>
      <c r="J193" s="31"/>
      <c r="P193" s="31"/>
    </row>
    <row r="194" ht="15.75" customHeight="1">
      <c r="A194" s="31"/>
      <c r="D194" s="31"/>
      <c r="G194" s="31"/>
      <c r="J194" s="31"/>
      <c r="P194" s="31"/>
    </row>
    <row r="195" ht="15.75" customHeight="1">
      <c r="A195" s="31"/>
      <c r="D195" s="31"/>
      <c r="G195" s="31"/>
      <c r="J195" s="31"/>
      <c r="P195" s="31"/>
    </row>
    <row r="196" ht="15.75" customHeight="1">
      <c r="A196" s="31"/>
      <c r="D196" s="31"/>
      <c r="G196" s="31"/>
      <c r="J196" s="31"/>
      <c r="P196" s="31"/>
    </row>
    <row r="197" ht="15.75" customHeight="1">
      <c r="A197" s="31"/>
      <c r="D197" s="31"/>
      <c r="G197" s="31"/>
      <c r="J197" s="31"/>
      <c r="P197" s="31"/>
    </row>
    <row r="198" ht="15.75" customHeight="1">
      <c r="A198" s="31"/>
      <c r="D198" s="31"/>
      <c r="G198" s="31"/>
      <c r="J198" s="31"/>
      <c r="P198" s="31"/>
    </row>
    <row r="199" ht="15.75" customHeight="1">
      <c r="A199" s="31"/>
      <c r="D199" s="31"/>
      <c r="G199" s="31"/>
      <c r="J199" s="31"/>
      <c r="P199" s="31"/>
    </row>
    <row r="200" ht="15.75" customHeight="1">
      <c r="A200" s="31"/>
      <c r="D200" s="31"/>
      <c r="G200" s="31"/>
      <c r="J200" s="31"/>
      <c r="P200" s="31"/>
    </row>
    <row r="201" ht="15.75" customHeight="1">
      <c r="A201" s="31"/>
      <c r="D201" s="31"/>
      <c r="G201" s="31"/>
      <c r="J201" s="31"/>
      <c r="P201" s="31"/>
    </row>
    <row r="202" ht="15.75" customHeight="1">
      <c r="A202" s="31"/>
      <c r="D202" s="31"/>
      <c r="G202" s="31"/>
      <c r="J202" s="31"/>
      <c r="P202" s="31"/>
    </row>
    <row r="203" ht="15.75" customHeight="1">
      <c r="A203" s="31"/>
      <c r="D203" s="31"/>
      <c r="G203" s="31"/>
      <c r="J203" s="31"/>
      <c r="P203" s="31"/>
    </row>
    <row r="204" ht="15.75" customHeight="1">
      <c r="A204" s="31"/>
      <c r="D204" s="31"/>
      <c r="G204" s="31"/>
      <c r="J204" s="31"/>
      <c r="P204" s="31"/>
    </row>
    <row r="205" ht="15.75" customHeight="1">
      <c r="A205" s="31"/>
      <c r="D205" s="31"/>
      <c r="G205" s="31"/>
      <c r="J205" s="31"/>
      <c r="P205" s="31"/>
    </row>
    <row r="206" ht="15.75" customHeight="1">
      <c r="A206" s="31"/>
      <c r="D206" s="31"/>
      <c r="G206" s="31"/>
      <c r="J206" s="31"/>
      <c r="P206" s="31"/>
    </row>
    <row r="207" ht="15.75" customHeight="1">
      <c r="A207" s="31"/>
      <c r="D207" s="31"/>
      <c r="G207" s="31"/>
      <c r="J207" s="31"/>
      <c r="P207" s="31"/>
    </row>
    <row r="208" ht="15.75" customHeight="1">
      <c r="A208" s="31"/>
      <c r="D208" s="31"/>
      <c r="G208" s="31"/>
      <c r="J208" s="31"/>
      <c r="P208" s="31"/>
    </row>
    <row r="209" ht="15.75" customHeight="1">
      <c r="A209" s="31"/>
      <c r="D209" s="31"/>
      <c r="G209" s="31"/>
      <c r="J209" s="31"/>
      <c r="P209" s="31"/>
    </row>
    <row r="210" ht="15.75" customHeight="1">
      <c r="A210" s="31"/>
      <c r="D210" s="31"/>
      <c r="G210" s="31"/>
      <c r="J210" s="31"/>
      <c r="P210" s="31"/>
    </row>
    <row r="211" ht="15.75" customHeight="1">
      <c r="A211" s="31"/>
      <c r="D211" s="31"/>
      <c r="G211" s="31"/>
      <c r="J211" s="31"/>
      <c r="P211" s="31"/>
    </row>
    <row r="212" ht="15.75" customHeight="1">
      <c r="A212" s="31"/>
      <c r="D212" s="31"/>
      <c r="G212" s="31"/>
      <c r="J212" s="31"/>
      <c r="P212" s="31"/>
    </row>
    <row r="213" ht="15.75" customHeight="1">
      <c r="A213" s="31"/>
      <c r="D213" s="31"/>
      <c r="G213" s="31"/>
      <c r="J213" s="31"/>
      <c r="P213" s="31"/>
    </row>
    <row r="214" ht="15.75" customHeight="1">
      <c r="A214" s="31"/>
      <c r="D214" s="31"/>
      <c r="G214" s="31"/>
      <c r="J214" s="31"/>
      <c r="P214" s="31"/>
    </row>
    <row r="215" ht="15.75" customHeight="1">
      <c r="A215" s="31"/>
      <c r="D215" s="31"/>
      <c r="G215" s="31"/>
      <c r="J215" s="31"/>
      <c r="P215" s="31"/>
    </row>
    <row r="216" ht="15.75" customHeight="1">
      <c r="A216" s="31"/>
      <c r="D216" s="31"/>
      <c r="G216" s="31"/>
      <c r="J216" s="31"/>
      <c r="P216" s="31"/>
    </row>
    <row r="217" ht="15.75" customHeight="1">
      <c r="A217" s="31"/>
      <c r="D217" s="31"/>
      <c r="G217" s="31"/>
      <c r="J217" s="31"/>
      <c r="P217" s="31"/>
    </row>
    <row r="218" ht="15.75" customHeight="1">
      <c r="A218" s="31"/>
      <c r="D218" s="31"/>
      <c r="G218" s="31"/>
      <c r="J218" s="31"/>
      <c r="P218" s="31"/>
    </row>
    <row r="219" ht="15.75" customHeight="1">
      <c r="A219" s="31"/>
      <c r="D219" s="31"/>
      <c r="G219" s="31"/>
      <c r="J219" s="31"/>
      <c r="P219" s="31"/>
    </row>
    <row r="220" ht="15.75" customHeight="1">
      <c r="A220" s="31"/>
      <c r="D220" s="31"/>
      <c r="G220" s="31"/>
      <c r="J220" s="31"/>
      <c r="P220" s="31"/>
    </row>
    <row r="221" ht="15.75" customHeight="1">
      <c r="A221" s="31"/>
      <c r="D221" s="31"/>
      <c r="G221" s="31"/>
      <c r="J221" s="31"/>
      <c r="P221" s="31"/>
    </row>
    <row r="222" ht="15.75" customHeight="1">
      <c r="A222" s="31"/>
      <c r="D222" s="31"/>
      <c r="G222" s="31"/>
      <c r="J222" s="31"/>
      <c r="P222" s="3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1">
    <mergeCell ref="E2:F2"/>
    <mergeCell ref="E3:F3"/>
    <mergeCell ref="B4:C4"/>
    <mergeCell ref="E4:F4"/>
    <mergeCell ref="H4:I4"/>
    <mergeCell ref="E5:F5"/>
    <mergeCell ref="H5:I5"/>
    <mergeCell ref="B5:C5"/>
    <mergeCell ref="B6:C6"/>
    <mergeCell ref="E6:F6"/>
    <mergeCell ref="H6:I6"/>
    <mergeCell ref="B7:C7"/>
    <mergeCell ref="H7:I7"/>
    <mergeCell ref="H8:I8"/>
    <mergeCell ref="A1:X1"/>
    <mergeCell ref="B2:C2"/>
    <mergeCell ref="H2:I2"/>
    <mergeCell ref="N2:O2"/>
    <mergeCell ref="B3:C3"/>
    <mergeCell ref="H3:I3"/>
    <mergeCell ref="N3:O3"/>
    <mergeCell ref="Q9:R9"/>
    <mergeCell ref="Q10:R10"/>
    <mergeCell ref="Q11:R11"/>
    <mergeCell ref="T11:U11"/>
    <mergeCell ref="W11:X11"/>
    <mergeCell ref="T12:U12"/>
    <mergeCell ref="W12:X12"/>
    <mergeCell ref="N12:O12"/>
    <mergeCell ref="N13:O13"/>
    <mergeCell ref="K14:L14"/>
    <mergeCell ref="N14:O14"/>
    <mergeCell ref="K15:L15"/>
    <mergeCell ref="N15:O15"/>
    <mergeCell ref="K16:L16"/>
    <mergeCell ref="N16:O16"/>
    <mergeCell ref="Q2:R2"/>
    <mergeCell ref="Q3:R3"/>
    <mergeCell ref="Q4:R4"/>
    <mergeCell ref="Q5:R5"/>
    <mergeCell ref="Q6:R6"/>
    <mergeCell ref="Q7:R7"/>
    <mergeCell ref="Q8:R8"/>
    <mergeCell ref="T14:U14"/>
    <mergeCell ref="T15:U15"/>
    <mergeCell ref="T16:U16"/>
    <mergeCell ref="Q15:R15"/>
    <mergeCell ref="Q16:R16"/>
    <mergeCell ref="Q12:R12"/>
    <mergeCell ref="Q13:R13"/>
    <mergeCell ref="T13:U13"/>
    <mergeCell ref="W13:X13"/>
    <mergeCell ref="Q14:R14"/>
    <mergeCell ref="W14:X14"/>
    <mergeCell ref="W15:X15"/>
    <mergeCell ref="W16:X16"/>
    <mergeCell ref="T2:U2"/>
    <mergeCell ref="W2:X2"/>
    <mergeCell ref="T3:U3"/>
    <mergeCell ref="W3:X3"/>
    <mergeCell ref="T4:U4"/>
    <mergeCell ref="W4:X4"/>
    <mergeCell ref="T5:U5"/>
    <mergeCell ref="W5:X5"/>
    <mergeCell ref="W6:X6"/>
    <mergeCell ref="K6:L6"/>
    <mergeCell ref="K7:L7"/>
    <mergeCell ref="K8:L8"/>
    <mergeCell ref="K2:L2"/>
    <mergeCell ref="K3:L3"/>
    <mergeCell ref="K4:L4"/>
    <mergeCell ref="N4:O4"/>
    <mergeCell ref="K5:L5"/>
    <mergeCell ref="N5:O5"/>
    <mergeCell ref="N6:O6"/>
    <mergeCell ref="W9:X9"/>
    <mergeCell ref="W10:X10"/>
    <mergeCell ref="T6:U6"/>
    <mergeCell ref="T7:U7"/>
    <mergeCell ref="W7:X7"/>
    <mergeCell ref="T8:U8"/>
    <mergeCell ref="W8:X8"/>
    <mergeCell ref="T9:U9"/>
    <mergeCell ref="T10:U10"/>
    <mergeCell ref="N7:O7"/>
    <mergeCell ref="N8:O8"/>
    <mergeCell ref="K9:L9"/>
    <mergeCell ref="N9:O9"/>
    <mergeCell ref="K10:L10"/>
    <mergeCell ref="N10:O10"/>
    <mergeCell ref="N11:O11"/>
    <mergeCell ref="K11:L11"/>
    <mergeCell ref="K12:L12"/>
    <mergeCell ref="K13:L13"/>
    <mergeCell ref="N17:O17"/>
    <mergeCell ref="Q17:R17"/>
    <mergeCell ref="T17:U17"/>
    <mergeCell ref="W17:X17"/>
    <mergeCell ref="Q18:R18"/>
    <mergeCell ref="Q19:R19"/>
    <mergeCell ref="W18:X18"/>
    <mergeCell ref="W19:X19"/>
    <mergeCell ref="W20:X20"/>
    <mergeCell ref="W21:X21"/>
    <mergeCell ref="W22:X22"/>
    <mergeCell ref="N19:O19"/>
    <mergeCell ref="N20:O20"/>
    <mergeCell ref="T19:U19"/>
    <mergeCell ref="T20:U20"/>
    <mergeCell ref="T21:U21"/>
    <mergeCell ref="T22:U22"/>
    <mergeCell ref="K21:L21"/>
    <mergeCell ref="N21:O21"/>
    <mergeCell ref="Q21:R21"/>
    <mergeCell ref="K22:L22"/>
    <mergeCell ref="N22:O22"/>
    <mergeCell ref="Q22:R22"/>
    <mergeCell ref="K17:L17"/>
    <mergeCell ref="K18:L18"/>
    <mergeCell ref="N18:O18"/>
    <mergeCell ref="T18:U18"/>
    <mergeCell ref="K19:L19"/>
    <mergeCell ref="K20:L20"/>
    <mergeCell ref="Q20:R20"/>
    <mergeCell ref="E7:F7"/>
    <mergeCell ref="E8:F8"/>
    <mergeCell ref="E9:F9"/>
    <mergeCell ref="E10:F10"/>
    <mergeCell ref="E11:F11"/>
    <mergeCell ref="E12:F12"/>
    <mergeCell ref="E13:F13"/>
    <mergeCell ref="E21:F21"/>
    <mergeCell ref="E22:F22"/>
    <mergeCell ref="E14:F14"/>
    <mergeCell ref="E15:F15"/>
    <mergeCell ref="E16:F16"/>
    <mergeCell ref="E17:F17"/>
    <mergeCell ref="E18:F18"/>
    <mergeCell ref="E19:F19"/>
    <mergeCell ref="E20:F20"/>
    <mergeCell ref="B15:C15"/>
    <mergeCell ref="B16:C16"/>
    <mergeCell ref="B17:C17"/>
    <mergeCell ref="B18:C18"/>
    <mergeCell ref="B19:C19"/>
    <mergeCell ref="B20:C20"/>
    <mergeCell ref="B21:C21"/>
    <mergeCell ref="B22:C22"/>
    <mergeCell ref="B8:C8"/>
    <mergeCell ref="B9:C9"/>
    <mergeCell ref="B10:C10"/>
    <mergeCell ref="B11:C11"/>
    <mergeCell ref="B12:C12"/>
    <mergeCell ref="B13:C13"/>
    <mergeCell ref="B14:C14"/>
    <mergeCell ref="H9:I9"/>
    <mergeCell ref="H10:I10"/>
    <mergeCell ref="H11:I11"/>
    <mergeCell ref="H12:I12"/>
    <mergeCell ref="H13:I13"/>
    <mergeCell ref="H14:I14"/>
    <mergeCell ref="H15:I15"/>
    <mergeCell ref="H24:I24"/>
    <mergeCell ref="H25:I25"/>
    <mergeCell ref="H16:I16"/>
    <mergeCell ref="H17:I17"/>
    <mergeCell ref="H18:I18"/>
    <mergeCell ref="H19:I19"/>
    <mergeCell ref="H20:I20"/>
    <mergeCell ref="H21:I21"/>
    <mergeCell ref="H22:I22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8.71"/>
    <col customWidth="1" min="3" max="3" width="10.71"/>
    <col customWidth="1" min="4" max="4" width="3.57"/>
    <col customWidth="1" min="5" max="5" width="8.71"/>
    <col customWidth="1" min="6" max="6" width="9.0"/>
    <col customWidth="1" min="7" max="7" width="3.57"/>
    <col customWidth="1" min="8" max="8" width="9.14"/>
    <col customWidth="1" min="9" max="9" width="8.71"/>
    <col customWidth="1" min="10" max="10" width="3.57"/>
    <col customWidth="1" min="11" max="11" width="8.71"/>
    <col customWidth="1" min="12" max="12" width="11.43"/>
    <col customWidth="1" min="13" max="13" width="3.57"/>
    <col customWidth="1" min="14" max="14" width="10.57"/>
    <col customWidth="1" min="15" max="15" width="8.86"/>
    <col customWidth="1" min="16" max="16" width="3.57"/>
    <col customWidth="1" min="17" max="17" width="13.43"/>
    <col customWidth="1" min="18" max="18" width="10.0"/>
    <col customWidth="1" min="19" max="19" width="3.57"/>
    <col customWidth="1" min="20" max="20" width="8.71"/>
    <col customWidth="1" min="21" max="21" width="9.86"/>
    <col customWidth="1" min="22" max="22" width="3.57"/>
    <col customWidth="1" min="23" max="23" width="8.57"/>
    <col customWidth="1" min="24" max="24" width="15.29"/>
  </cols>
  <sheetData>
    <row r="1" ht="24.0" customHeight="1">
      <c r="A1" s="120" t="s">
        <v>467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2"/>
    </row>
    <row r="2">
      <c r="A2" s="135"/>
      <c r="B2" s="8" t="s">
        <v>2</v>
      </c>
      <c r="C2" s="9"/>
      <c r="D2" s="11"/>
      <c r="E2" s="8" t="s">
        <v>6</v>
      </c>
      <c r="F2" s="9"/>
      <c r="G2" s="11"/>
      <c r="H2" s="8" t="s">
        <v>367</v>
      </c>
      <c r="I2" s="9"/>
      <c r="J2" s="11"/>
      <c r="K2" s="8" t="s">
        <v>8</v>
      </c>
      <c r="L2" s="9"/>
      <c r="M2" s="11"/>
      <c r="N2" s="8" t="s">
        <v>7</v>
      </c>
      <c r="O2" s="9"/>
      <c r="P2" s="11"/>
      <c r="Q2" s="8" t="s">
        <v>468</v>
      </c>
      <c r="R2" s="9"/>
      <c r="S2" s="124"/>
      <c r="T2" s="8" t="s">
        <v>369</v>
      </c>
      <c r="U2" s="9"/>
      <c r="V2" s="136"/>
      <c r="W2" s="8" t="s">
        <v>469</v>
      </c>
      <c r="X2" s="9"/>
    </row>
    <row r="3">
      <c r="A3" s="18" t="s">
        <v>10</v>
      </c>
      <c r="B3" s="16" t="s">
        <v>470</v>
      </c>
      <c r="C3" s="17"/>
      <c r="D3" s="18" t="s">
        <v>10</v>
      </c>
      <c r="E3" s="16" t="s">
        <v>471</v>
      </c>
      <c r="F3" s="17"/>
      <c r="G3" s="18" t="s">
        <v>10</v>
      </c>
      <c r="H3" s="16" t="s">
        <v>472</v>
      </c>
      <c r="I3" s="17"/>
      <c r="J3" s="18" t="s">
        <v>10</v>
      </c>
      <c r="K3" s="16" t="s">
        <v>473</v>
      </c>
      <c r="L3" s="17"/>
      <c r="M3" s="18" t="s">
        <v>10</v>
      </c>
      <c r="N3" s="16" t="s">
        <v>474</v>
      </c>
      <c r="O3" s="17"/>
      <c r="P3" s="18" t="s">
        <v>10</v>
      </c>
      <c r="Q3" s="16" t="s">
        <v>475</v>
      </c>
      <c r="R3" s="17"/>
      <c r="S3" s="18" t="s">
        <v>10</v>
      </c>
      <c r="T3" s="16" t="s">
        <v>377</v>
      </c>
      <c r="U3" s="17"/>
      <c r="V3" s="127" t="s">
        <v>10</v>
      </c>
      <c r="W3" s="128" t="s">
        <v>476</v>
      </c>
      <c r="X3" s="17"/>
    </row>
    <row r="4">
      <c r="A4" s="18"/>
      <c r="B4" s="16" t="s">
        <v>477</v>
      </c>
      <c r="C4" s="17"/>
      <c r="D4" s="18"/>
      <c r="E4" s="16" t="s">
        <v>477</v>
      </c>
      <c r="F4" s="17"/>
      <c r="G4" s="18"/>
      <c r="H4" s="16" t="s">
        <v>477</v>
      </c>
      <c r="I4" s="17"/>
      <c r="J4" s="18"/>
      <c r="K4" s="16">
        <v>2006.0</v>
      </c>
      <c r="L4" s="17"/>
      <c r="M4" s="18"/>
      <c r="N4" s="16" t="s">
        <v>477</v>
      </c>
      <c r="O4" s="17"/>
      <c r="P4" s="18"/>
      <c r="Q4" s="16" t="s">
        <v>477</v>
      </c>
      <c r="R4" s="17"/>
      <c r="S4" s="18"/>
      <c r="T4" s="16" t="s">
        <v>478</v>
      </c>
      <c r="U4" s="17"/>
      <c r="V4" s="127"/>
      <c r="W4" s="128" t="s">
        <v>479</v>
      </c>
      <c r="X4" s="17"/>
    </row>
    <row r="5">
      <c r="A5" s="21" t="s">
        <v>21</v>
      </c>
      <c r="B5" s="20" t="s">
        <v>480</v>
      </c>
      <c r="C5" s="17"/>
      <c r="D5" s="21" t="s">
        <v>21</v>
      </c>
      <c r="E5" s="20" t="s">
        <v>481</v>
      </c>
      <c r="F5" s="17"/>
      <c r="G5" s="21" t="s">
        <v>21</v>
      </c>
      <c r="H5" s="20" t="s">
        <v>482</v>
      </c>
      <c r="I5" s="17"/>
      <c r="J5" s="21" t="s">
        <v>21</v>
      </c>
      <c r="K5" s="28" t="s">
        <v>483</v>
      </c>
      <c r="L5" s="17"/>
      <c r="M5" s="21" t="s">
        <v>21</v>
      </c>
      <c r="N5" s="20" t="s">
        <v>484</v>
      </c>
      <c r="O5" s="17"/>
      <c r="P5" s="21" t="s">
        <v>21</v>
      </c>
      <c r="Q5" s="20" t="s">
        <v>485</v>
      </c>
      <c r="R5" s="17"/>
      <c r="S5" s="21" t="s">
        <v>21</v>
      </c>
      <c r="T5" s="20" t="s">
        <v>486</v>
      </c>
      <c r="U5" s="17"/>
      <c r="V5" s="129" t="s">
        <v>21</v>
      </c>
      <c r="W5" s="130" t="s">
        <v>487</v>
      </c>
      <c r="X5" s="17"/>
    </row>
    <row r="6">
      <c r="A6" s="21"/>
      <c r="B6" s="20" t="s">
        <v>477</v>
      </c>
      <c r="C6" s="17"/>
      <c r="D6" s="21"/>
      <c r="E6" s="20" t="s">
        <v>477</v>
      </c>
      <c r="F6" s="17"/>
      <c r="G6" s="21"/>
      <c r="H6" s="20" t="s">
        <v>477</v>
      </c>
      <c r="I6" s="17"/>
      <c r="J6" s="21"/>
      <c r="K6" s="28">
        <v>2005.0</v>
      </c>
      <c r="L6" s="17"/>
      <c r="M6" s="21"/>
      <c r="N6" s="20" t="s">
        <v>488</v>
      </c>
      <c r="O6" s="17"/>
      <c r="P6" s="21"/>
      <c r="Q6" s="20" t="s">
        <v>489</v>
      </c>
      <c r="R6" s="17"/>
      <c r="S6" s="21"/>
      <c r="T6" s="23">
        <v>2007.0</v>
      </c>
      <c r="U6" s="24"/>
      <c r="V6" s="129"/>
      <c r="W6" s="130" t="s">
        <v>490</v>
      </c>
      <c r="X6" s="17"/>
    </row>
    <row r="7">
      <c r="A7" s="18" t="s">
        <v>30</v>
      </c>
      <c r="B7" s="131" t="s">
        <v>491</v>
      </c>
      <c r="C7" s="45"/>
      <c r="D7" s="18" t="s">
        <v>30</v>
      </c>
      <c r="E7" s="16" t="s">
        <v>492</v>
      </c>
      <c r="F7" s="17"/>
      <c r="G7" s="18" t="s">
        <v>30</v>
      </c>
      <c r="H7" s="131" t="s">
        <v>493</v>
      </c>
      <c r="I7" s="45"/>
      <c r="J7" s="18" t="s">
        <v>30</v>
      </c>
      <c r="K7" s="16" t="s">
        <v>494</v>
      </c>
      <c r="L7" s="17"/>
      <c r="M7" s="18" t="s">
        <v>30</v>
      </c>
      <c r="N7" s="16" t="s">
        <v>495</v>
      </c>
      <c r="O7" s="17"/>
      <c r="P7" s="18" t="s">
        <v>30</v>
      </c>
      <c r="Q7" s="16" t="s">
        <v>496</v>
      </c>
      <c r="R7" s="17"/>
      <c r="S7" s="18" t="s">
        <v>30</v>
      </c>
      <c r="T7" s="16" t="s">
        <v>422</v>
      </c>
      <c r="U7" s="17"/>
      <c r="V7" s="127" t="s">
        <v>30</v>
      </c>
      <c r="W7" s="128" t="s">
        <v>497</v>
      </c>
      <c r="X7" s="17"/>
    </row>
    <row r="8">
      <c r="A8" s="18"/>
      <c r="B8" s="16" t="s">
        <v>498</v>
      </c>
      <c r="C8" s="17"/>
      <c r="D8" s="18"/>
      <c r="E8" s="16" t="s">
        <v>499</v>
      </c>
      <c r="F8" s="17"/>
      <c r="G8" s="18"/>
      <c r="H8" s="16" t="s">
        <v>498</v>
      </c>
      <c r="I8" s="17"/>
      <c r="J8" s="18"/>
      <c r="K8" s="16" t="s">
        <v>498</v>
      </c>
      <c r="L8" s="17"/>
      <c r="M8" s="18"/>
      <c r="N8" s="16" t="s">
        <v>477</v>
      </c>
      <c r="O8" s="17"/>
      <c r="P8" s="18"/>
      <c r="Q8" s="16" t="s">
        <v>500</v>
      </c>
      <c r="R8" s="17"/>
      <c r="S8" s="18"/>
      <c r="T8" s="16" t="s">
        <v>479</v>
      </c>
      <c r="U8" s="17"/>
      <c r="V8" s="127"/>
      <c r="W8" s="128" t="s">
        <v>501</v>
      </c>
      <c r="X8" s="17"/>
    </row>
    <row r="9">
      <c r="A9" s="21" t="s">
        <v>40</v>
      </c>
      <c r="B9" s="20" t="s">
        <v>502</v>
      </c>
      <c r="C9" s="17"/>
      <c r="D9" s="21" t="s">
        <v>40</v>
      </c>
      <c r="E9" s="20" t="s">
        <v>503</v>
      </c>
      <c r="F9" s="17"/>
      <c r="G9" s="21" t="s">
        <v>40</v>
      </c>
      <c r="H9" s="20" t="s">
        <v>504</v>
      </c>
      <c r="I9" s="17"/>
      <c r="J9" s="21" t="s">
        <v>40</v>
      </c>
      <c r="K9" s="28" t="s">
        <v>505</v>
      </c>
      <c r="L9" s="17"/>
      <c r="M9" s="21" t="s">
        <v>40</v>
      </c>
      <c r="N9" s="20" t="s">
        <v>506</v>
      </c>
      <c r="O9" s="17"/>
      <c r="P9" s="21" t="s">
        <v>40</v>
      </c>
      <c r="Q9" s="20" t="s">
        <v>507</v>
      </c>
      <c r="R9" s="17"/>
      <c r="S9" s="21" t="s">
        <v>40</v>
      </c>
      <c r="T9" s="20" t="s">
        <v>508</v>
      </c>
      <c r="U9" s="17"/>
      <c r="V9" s="21" t="s">
        <v>40</v>
      </c>
      <c r="W9" s="20"/>
      <c r="X9" s="17"/>
    </row>
    <row r="10">
      <c r="A10" s="21"/>
      <c r="B10" s="23" t="s">
        <v>509</v>
      </c>
      <c r="C10" s="24"/>
      <c r="D10" s="21"/>
      <c r="E10" s="23">
        <v>2005.0</v>
      </c>
      <c r="F10" s="24"/>
      <c r="G10" s="21"/>
      <c r="H10" s="20" t="s">
        <v>509</v>
      </c>
      <c r="I10" s="17"/>
      <c r="J10" s="21"/>
      <c r="K10" s="28" t="s">
        <v>490</v>
      </c>
      <c r="L10" s="17"/>
      <c r="M10" s="21"/>
      <c r="N10" s="20" t="s">
        <v>500</v>
      </c>
      <c r="O10" s="17"/>
      <c r="P10" s="21"/>
      <c r="Q10" s="20" t="s">
        <v>510</v>
      </c>
      <c r="R10" s="17"/>
      <c r="S10" s="21"/>
      <c r="T10" s="23" t="s">
        <v>511</v>
      </c>
      <c r="U10" s="24"/>
      <c r="V10" s="21"/>
      <c r="W10" s="20"/>
      <c r="X10" s="17"/>
    </row>
    <row r="11">
      <c r="A11" s="18" t="s">
        <v>51</v>
      </c>
      <c r="B11" s="16" t="s">
        <v>512</v>
      </c>
      <c r="C11" s="17"/>
      <c r="D11" s="18" t="s">
        <v>51</v>
      </c>
      <c r="E11" s="16" t="s">
        <v>513</v>
      </c>
      <c r="F11" s="17"/>
      <c r="G11" s="18" t="s">
        <v>51</v>
      </c>
      <c r="H11" s="88" t="s">
        <v>514</v>
      </c>
      <c r="I11" s="58"/>
      <c r="J11" s="18" t="s">
        <v>51</v>
      </c>
      <c r="K11" s="16" t="s">
        <v>515</v>
      </c>
      <c r="L11" s="17"/>
      <c r="M11" s="18" t="s">
        <v>51</v>
      </c>
      <c r="N11" s="16" t="s">
        <v>516</v>
      </c>
      <c r="O11" s="17"/>
      <c r="P11" s="18" t="s">
        <v>51</v>
      </c>
      <c r="Q11" s="16" t="s">
        <v>517</v>
      </c>
      <c r="R11" s="17"/>
      <c r="S11" s="18" t="s">
        <v>51</v>
      </c>
      <c r="T11" s="16" t="s">
        <v>518</v>
      </c>
      <c r="U11" s="17"/>
      <c r="V11" s="18" t="s">
        <v>51</v>
      </c>
      <c r="W11" s="16"/>
      <c r="X11" s="17"/>
    </row>
    <row r="12">
      <c r="A12" s="18"/>
      <c r="B12" s="16" t="s">
        <v>500</v>
      </c>
      <c r="C12" s="17"/>
      <c r="D12" s="18"/>
      <c r="E12" s="16" t="s">
        <v>489</v>
      </c>
      <c r="F12" s="17"/>
      <c r="G12" s="18"/>
      <c r="H12" s="137" t="s">
        <v>511</v>
      </c>
      <c r="I12" s="138"/>
      <c r="J12" s="18"/>
      <c r="K12" s="16">
        <v>2005.0</v>
      </c>
      <c r="L12" s="17"/>
      <c r="M12" s="18"/>
      <c r="N12" s="16" t="s">
        <v>519</v>
      </c>
      <c r="O12" s="17"/>
      <c r="P12" s="18"/>
      <c r="Q12" s="16" t="s">
        <v>477</v>
      </c>
      <c r="R12" s="17"/>
      <c r="S12" s="18"/>
      <c r="T12" s="16" t="s">
        <v>501</v>
      </c>
      <c r="U12" s="17"/>
      <c r="V12" s="18"/>
      <c r="W12" s="16"/>
      <c r="X12" s="17"/>
    </row>
    <row r="13">
      <c r="A13" s="21" t="s">
        <v>60</v>
      </c>
      <c r="B13" s="20" t="s">
        <v>520</v>
      </c>
      <c r="C13" s="17"/>
      <c r="D13" s="21" t="s">
        <v>51</v>
      </c>
      <c r="E13" s="20" t="s">
        <v>521</v>
      </c>
      <c r="F13" s="17"/>
      <c r="G13" s="21" t="s">
        <v>60</v>
      </c>
      <c r="H13" s="20" t="s">
        <v>522</v>
      </c>
      <c r="I13" s="17"/>
      <c r="J13" s="21" t="s">
        <v>60</v>
      </c>
      <c r="K13" s="28" t="s">
        <v>523</v>
      </c>
      <c r="L13" s="17"/>
      <c r="M13" s="21" t="s">
        <v>60</v>
      </c>
      <c r="N13" s="20" t="s">
        <v>524</v>
      </c>
      <c r="O13" s="17"/>
      <c r="P13" s="21" t="s">
        <v>60</v>
      </c>
      <c r="Q13" s="20" t="s">
        <v>525</v>
      </c>
      <c r="R13" s="17"/>
      <c r="S13" s="21" t="s">
        <v>60</v>
      </c>
      <c r="T13" s="20" t="s">
        <v>526</v>
      </c>
      <c r="U13" s="17"/>
      <c r="V13" s="21" t="s">
        <v>60</v>
      </c>
      <c r="W13" s="20"/>
      <c r="X13" s="17"/>
    </row>
    <row r="14">
      <c r="A14" s="21"/>
      <c r="B14" s="20" t="s">
        <v>488</v>
      </c>
      <c r="C14" s="17"/>
      <c r="D14" s="21"/>
      <c r="E14" s="20" t="s">
        <v>527</v>
      </c>
      <c r="F14" s="17"/>
      <c r="G14" s="21"/>
      <c r="H14" s="20" t="s">
        <v>499</v>
      </c>
      <c r="I14" s="17"/>
      <c r="J14" s="21"/>
      <c r="K14" s="28" t="s">
        <v>477</v>
      </c>
      <c r="L14" s="17"/>
      <c r="M14" s="21"/>
      <c r="N14" s="20" t="s">
        <v>499</v>
      </c>
      <c r="O14" s="17"/>
      <c r="P14" s="21"/>
      <c r="Q14" s="20" t="s">
        <v>499</v>
      </c>
      <c r="R14" s="17"/>
      <c r="S14" s="21"/>
      <c r="T14" s="132">
        <v>2007.0</v>
      </c>
      <c r="U14" s="9"/>
      <c r="V14" s="21"/>
      <c r="W14" s="20"/>
      <c r="X14" s="17"/>
    </row>
    <row r="15">
      <c r="A15" s="18" t="s">
        <v>60</v>
      </c>
      <c r="B15" s="16" t="s">
        <v>528</v>
      </c>
      <c r="C15" s="17"/>
      <c r="D15" s="18" t="s">
        <v>70</v>
      </c>
      <c r="E15" s="16" t="s">
        <v>529</v>
      </c>
      <c r="F15" s="17"/>
      <c r="G15" s="18" t="s">
        <v>60</v>
      </c>
      <c r="H15" s="16" t="s">
        <v>530</v>
      </c>
      <c r="I15" s="17"/>
      <c r="J15" s="18" t="s">
        <v>70</v>
      </c>
      <c r="K15" s="16" t="s">
        <v>531</v>
      </c>
      <c r="L15" s="17"/>
      <c r="M15" s="18" t="s">
        <v>70</v>
      </c>
      <c r="N15" s="16" t="s">
        <v>532</v>
      </c>
      <c r="O15" s="17"/>
      <c r="P15" s="18" t="s">
        <v>70</v>
      </c>
      <c r="Q15" s="16" t="s">
        <v>533</v>
      </c>
      <c r="R15" s="17"/>
      <c r="S15" s="18" t="s">
        <v>70</v>
      </c>
      <c r="T15" s="16" t="s">
        <v>534</v>
      </c>
      <c r="U15" s="17"/>
      <c r="V15" s="18" t="s">
        <v>70</v>
      </c>
      <c r="W15" s="16"/>
      <c r="X15" s="17"/>
    </row>
    <row r="16">
      <c r="A16" s="18"/>
      <c r="B16" s="137" t="s">
        <v>511</v>
      </c>
      <c r="C16" s="138"/>
      <c r="D16" s="18"/>
      <c r="E16" s="16" t="s">
        <v>535</v>
      </c>
      <c r="F16" s="17"/>
      <c r="G16" s="18"/>
      <c r="H16" s="137" t="s">
        <v>527</v>
      </c>
      <c r="I16" s="138"/>
      <c r="J16" s="18"/>
      <c r="K16" s="16" t="s">
        <v>477</v>
      </c>
      <c r="L16" s="17"/>
      <c r="M16" s="18"/>
      <c r="N16" s="16" t="s">
        <v>488</v>
      </c>
      <c r="O16" s="17"/>
      <c r="P16" s="18"/>
      <c r="Q16" s="16" t="s">
        <v>479</v>
      </c>
      <c r="R16" s="17"/>
      <c r="S16" s="18"/>
      <c r="T16" s="16">
        <v>2007.0</v>
      </c>
      <c r="U16" s="17"/>
      <c r="V16" s="18"/>
      <c r="W16" s="16"/>
      <c r="X16" s="17"/>
    </row>
    <row r="17">
      <c r="A17" s="21" t="s">
        <v>80</v>
      </c>
      <c r="B17" s="20" t="s">
        <v>536</v>
      </c>
      <c r="C17" s="17"/>
      <c r="D17" s="21" t="s">
        <v>80</v>
      </c>
      <c r="E17" s="20" t="s">
        <v>537</v>
      </c>
      <c r="F17" s="17"/>
      <c r="G17" s="21" t="s">
        <v>80</v>
      </c>
      <c r="H17" s="20" t="s">
        <v>538</v>
      </c>
      <c r="I17" s="17"/>
      <c r="J17" s="21" t="s">
        <v>80</v>
      </c>
      <c r="K17" s="28" t="s">
        <v>539</v>
      </c>
      <c r="L17" s="17"/>
      <c r="M17" s="21" t="s">
        <v>80</v>
      </c>
      <c r="N17" s="20" t="s">
        <v>540</v>
      </c>
      <c r="O17" s="17"/>
      <c r="P17" s="21" t="s">
        <v>80</v>
      </c>
      <c r="Q17" s="20" t="s">
        <v>541</v>
      </c>
      <c r="R17" s="17"/>
      <c r="S17" s="21" t="s">
        <v>80</v>
      </c>
      <c r="T17" s="20" t="s">
        <v>542</v>
      </c>
      <c r="U17" s="17"/>
      <c r="V17" s="21" t="s">
        <v>80</v>
      </c>
      <c r="W17" s="20"/>
      <c r="X17" s="17"/>
    </row>
    <row r="18">
      <c r="A18" s="21"/>
      <c r="B18" s="20" t="s">
        <v>499</v>
      </c>
      <c r="C18" s="17"/>
      <c r="D18" s="21"/>
      <c r="E18" s="20" t="s">
        <v>498</v>
      </c>
      <c r="F18" s="17"/>
      <c r="G18" s="21"/>
      <c r="H18" s="20" t="s">
        <v>488</v>
      </c>
      <c r="I18" s="17"/>
      <c r="J18" s="21"/>
      <c r="K18" s="28">
        <v>2005.0</v>
      </c>
      <c r="L18" s="17"/>
      <c r="M18" s="21"/>
      <c r="N18" s="20" t="s">
        <v>499</v>
      </c>
      <c r="O18" s="17"/>
      <c r="P18" s="21"/>
      <c r="Q18" s="20" t="s">
        <v>499</v>
      </c>
      <c r="R18" s="17"/>
      <c r="S18" s="21"/>
      <c r="T18" s="20">
        <v>2006.0</v>
      </c>
      <c r="U18" s="17"/>
      <c r="V18" s="21"/>
      <c r="W18" s="20"/>
      <c r="X18" s="17"/>
    </row>
    <row r="19">
      <c r="A19" s="18" t="s">
        <v>80</v>
      </c>
      <c r="B19" s="16" t="s">
        <v>543</v>
      </c>
      <c r="C19" s="17"/>
      <c r="D19" s="18" t="s">
        <v>91</v>
      </c>
      <c r="E19" s="16" t="s">
        <v>544</v>
      </c>
      <c r="F19" s="17"/>
      <c r="G19" s="18" t="s">
        <v>91</v>
      </c>
      <c r="H19" s="16" t="s">
        <v>545</v>
      </c>
      <c r="I19" s="17"/>
      <c r="J19" s="18" t="s">
        <v>91</v>
      </c>
      <c r="K19" s="16" t="s">
        <v>546</v>
      </c>
      <c r="L19" s="17"/>
      <c r="M19" s="18" t="s">
        <v>91</v>
      </c>
      <c r="N19" s="16" t="s">
        <v>547</v>
      </c>
      <c r="O19" s="17"/>
      <c r="P19" s="18" t="s">
        <v>91</v>
      </c>
      <c r="Q19" s="16" t="s">
        <v>548</v>
      </c>
      <c r="R19" s="17"/>
      <c r="S19" s="18" t="s">
        <v>91</v>
      </c>
      <c r="T19" s="16" t="s">
        <v>549</v>
      </c>
      <c r="U19" s="17"/>
      <c r="V19" s="18" t="s">
        <v>91</v>
      </c>
      <c r="W19" s="16"/>
      <c r="X19" s="17"/>
    </row>
    <row r="20">
      <c r="A20" s="18"/>
      <c r="B20" s="16" t="s">
        <v>527</v>
      </c>
      <c r="C20" s="17"/>
      <c r="D20" s="18"/>
      <c r="E20" s="16">
        <v>2007.0</v>
      </c>
      <c r="F20" s="17"/>
      <c r="G20" s="18"/>
      <c r="H20" s="16" t="s">
        <v>500</v>
      </c>
      <c r="I20" s="17"/>
      <c r="J20" s="18"/>
      <c r="K20" s="16">
        <v>2005.0</v>
      </c>
      <c r="L20" s="17"/>
      <c r="M20" s="18"/>
      <c r="N20" s="16" t="s">
        <v>479</v>
      </c>
      <c r="O20" s="17"/>
      <c r="P20" s="18"/>
      <c r="Q20" s="16" t="s">
        <v>488</v>
      </c>
      <c r="R20" s="17"/>
      <c r="S20" s="18"/>
      <c r="T20" s="16" t="s">
        <v>498</v>
      </c>
      <c r="U20" s="17"/>
      <c r="V20" s="18"/>
      <c r="W20" s="16"/>
      <c r="X20" s="17"/>
    </row>
    <row r="21" ht="15.75" customHeight="1">
      <c r="A21" s="139" t="s">
        <v>80</v>
      </c>
      <c r="B21" s="130" t="s">
        <v>550</v>
      </c>
      <c r="C21" s="17"/>
      <c r="D21" s="21" t="s">
        <v>101</v>
      </c>
      <c r="E21" s="20" t="s">
        <v>551</v>
      </c>
      <c r="F21" s="17"/>
      <c r="G21" s="21" t="s">
        <v>91</v>
      </c>
      <c r="H21" s="20" t="s">
        <v>552</v>
      </c>
      <c r="I21" s="17"/>
      <c r="J21" s="21" t="s">
        <v>101</v>
      </c>
      <c r="K21" s="28" t="s">
        <v>553</v>
      </c>
      <c r="L21" s="17"/>
      <c r="M21" s="21" t="s">
        <v>101</v>
      </c>
      <c r="N21" s="20" t="s">
        <v>554</v>
      </c>
      <c r="O21" s="17"/>
      <c r="P21" s="21" t="s">
        <v>101</v>
      </c>
      <c r="Q21" s="20" t="s">
        <v>555</v>
      </c>
      <c r="R21" s="17"/>
      <c r="S21" s="21" t="s">
        <v>101</v>
      </c>
      <c r="T21" s="20" t="s">
        <v>556</v>
      </c>
      <c r="U21" s="17"/>
      <c r="V21" s="21" t="s">
        <v>101</v>
      </c>
      <c r="W21" s="20"/>
      <c r="X21" s="17"/>
    </row>
    <row r="22" ht="15.75" customHeight="1">
      <c r="A22" s="129"/>
      <c r="B22" s="130" t="s">
        <v>557</v>
      </c>
      <c r="C22" s="17"/>
      <c r="D22" s="38"/>
      <c r="E22" s="20" t="s">
        <v>499</v>
      </c>
      <c r="F22" s="17"/>
      <c r="G22" s="38"/>
      <c r="H22" s="20" t="s">
        <v>499</v>
      </c>
      <c r="I22" s="17"/>
      <c r="J22" s="38"/>
      <c r="K22" s="28" t="s">
        <v>558</v>
      </c>
      <c r="L22" s="17"/>
      <c r="M22" s="38"/>
      <c r="N22" s="20" t="s">
        <v>559</v>
      </c>
      <c r="O22" s="17"/>
      <c r="P22" s="38"/>
      <c r="Q22" s="20" t="s">
        <v>489</v>
      </c>
      <c r="R22" s="17"/>
      <c r="S22" s="134"/>
      <c r="T22" s="20" t="s">
        <v>501</v>
      </c>
      <c r="U22" s="17"/>
      <c r="V22" s="38"/>
      <c r="W22" s="20"/>
      <c r="X22" s="17"/>
    </row>
    <row r="23" ht="15.75" customHeight="1">
      <c r="A23" s="30"/>
      <c r="D23" s="31"/>
      <c r="G23" s="31"/>
      <c r="H23" s="29"/>
      <c r="J23" s="31"/>
      <c r="M23" s="31"/>
      <c r="P23" s="31"/>
    </row>
    <row r="24" ht="15.75" customHeight="1">
      <c r="A24" s="30"/>
      <c r="D24" s="31"/>
      <c r="G24" s="31"/>
      <c r="H24" s="29"/>
      <c r="J24" s="31"/>
      <c r="M24" s="31"/>
      <c r="P24" s="31"/>
    </row>
    <row r="25" ht="15.75" customHeight="1">
      <c r="A25" s="30"/>
      <c r="D25" s="31"/>
      <c r="G25" s="31"/>
      <c r="H25" s="29"/>
      <c r="J25" s="31"/>
      <c r="M25" s="31"/>
      <c r="P25" s="31"/>
    </row>
    <row r="26" ht="15.75" customHeight="1">
      <c r="A26" s="30"/>
      <c r="D26" s="31"/>
      <c r="G26" s="31"/>
      <c r="H26" s="29"/>
      <c r="J26" s="31"/>
      <c r="M26" s="31"/>
      <c r="P26" s="31"/>
    </row>
    <row r="27" ht="15.75" customHeight="1">
      <c r="A27" s="30"/>
      <c r="D27" s="31"/>
      <c r="G27" s="31"/>
      <c r="H27" s="29"/>
      <c r="J27" s="31"/>
      <c r="M27" s="31"/>
      <c r="P27" s="31"/>
    </row>
    <row r="28" ht="15.75" customHeight="1">
      <c r="A28" s="30"/>
      <c r="D28" s="31"/>
      <c r="G28" s="31"/>
      <c r="H28" s="29"/>
      <c r="J28" s="31"/>
      <c r="M28" s="31"/>
      <c r="P28" s="31"/>
    </row>
    <row r="29" ht="15.75" customHeight="1">
      <c r="A29" s="30"/>
      <c r="D29" s="31"/>
      <c r="G29" s="31"/>
      <c r="H29" s="29"/>
      <c r="I29" s="29"/>
      <c r="J29" s="31"/>
      <c r="K29" s="29"/>
      <c r="L29" s="29"/>
      <c r="M29" s="31"/>
      <c r="P29" s="31"/>
    </row>
    <row r="30" ht="15.75" customHeight="1">
      <c r="A30" s="30"/>
      <c r="D30" s="31"/>
      <c r="G30" s="31"/>
      <c r="H30" s="29"/>
      <c r="I30" s="29"/>
      <c r="J30" s="31"/>
      <c r="K30" s="29"/>
      <c r="L30" s="29"/>
      <c r="M30" s="31"/>
      <c r="P30" s="31"/>
      <c r="T30" s="29"/>
      <c r="U30" s="29"/>
    </row>
    <row r="31" ht="15.75" customHeight="1">
      <c r="A31" s="30"/>
      <c r="D31" s="31"/>
      <c r="G31" s="31"/>
      <c r="H31" s="29"/>
      <c r="I31" s="29"/>
      <c r="J31" s="31"/>
      <c r="K31" s="29"/>
      <c r="L31" s="29"/>
      <c r="M31" s="31"/>
      <c r="P31" s="31"/>
      <c r="T31" s="29"/>
      <c r="U31" s="29"/>
    </row>
    <row r="32" ht="15.75" customHeight="1">
      <c r="A32" s="30"/>
      <c r="D32" s="31"/>
      <c r="G32" s="31"/>
      <c r="H32" s="29"/>
      <c r="I32" s="29"/>
      <c r="J32" s="31"/>
      <c r="K32" s="29"/>
      <c r="L32" s="29"/>
      <c r="M32" s="31"/>
      <c r="P32" s="31"/>
      <c r="T32" s="29"/>
      <c r="U32" s="29"/>
    </row>
    <row r="33" ht="15.75" customHeight="1">
      <c r="A33" s="30"/>
      <c r="D33" s="31"/>
      <c r="G33" s="31"/>
      <c r="H33" s="29"/>
      <c r="I33" s="29"/>
      <c r="J33" s="31"/>
      <c r="K33" s="29"/>
      <c r="L33" s="29"/>
      <c r="M33" s="31"/>
      <c r="P33" s="31"/>
      <c r="T33" s="29"/>
      <c r="U33" s="29"/>
    </row>
    <row r="34" ht="15.75" customHeight="1">
      <c r="A34" s="30"/>
      <c r="D34" s="31"/>
      <c r="G34" s="31"/>
      <c r="H34" s="29"/>
      <c r="I34" s="29"/>
      <c r="J34" s="31"/>
      <c r="K34" s="29"/>
      <c r="L34" s="29"/>
      <c r="M34" s="31"/>
      <c r="P34" s="31"/>
      <c r="T34" s="29"/>
      <c r="U34" s="29"/>
    </row>
    <row r="35" ht="15.75" customHeight="1">
      <c r="A35" s="30"/>
      <c r="D35" s="31"/>
      <c r="G35" s="31"/>
      <c r="H35" s="29"/>
      <c r="I35" s="29"/>
      <c r="J35" s="31"/>
      <c r="K35" s="29"/>
      <c r="L35" s="29"/>
      <c r="M35" s="31"/>
      <c r="P35" s="31"/>
      <c r="T35" s="29"/>
      <c r="U35" s="29"/>
    </row>
    <row r="36" ht="15.75" customHeight="1">
      <c r="A36" s="30"/>
      <c r="D36" s="31"/>
      <c r="G36" s="31"/>
      <c r="H36" s="29"/>
      <c r="J36" s="31"/>
      <c r="M36" s="31"/>
      <c r="P36" s="31"/>
      <c r="T36" s="29"/>
      <c r="U36" s="29"/>
    </row>
    <row r="37" ht="15.75" customHeight="1">
      <c r="A37" s="30"/>
      <c r="D37" s="31"/>
      <c r="G37" s="31"/>
      <c r="H37" s="29"/>
      <c r="J37" s="31"/>
      <c r="M37" s="31"/>
      <c r="P37" s="31"/>
      <c r="T37" s="29"/>
      <c r="U37" s="29"/>
    </row>
    <row r="38" ht="15.75" customHeight="1">
      <c r="A38" s="30"/>
      <c r="D38" s="31"/>
      <c r="G38" s="31"/>
      <c r="H38" s="29"/>
      <c r="J38" s="31"/>
      <c r="M38" s="31"/>
      <c r="P38" s="31"/>
    </row>
    <row r="39" ht="15.75" customHeight="1">
      <c r="A39" s="30"/>
      <c r="D39" s="31"/>
      <c r="G39" s="31"/>
      <c r="H39" s="29"/>
      <c r="J39" s="31"/>
      <c r="M39" s="31"/>
      <c r="P39" s="31"/>
    </row>
    <row r="40" ht="15.75" customHeight="1">
      <c r="A40" s="30"/>
      <c r="D40" s="31"/>
      <c r="G40" s="31"/>
      <c r="H40" s="29"/>
      <c r="J40" s="31"/>
      <c r="M40" s="31"/>
      <c r="P40" s="31"/>
    </row>
    <row r="41" ht="15.75" customHeight="1">
      <c r="A41" s="30"/>
      <c r="D41" s="31"/>
      <c r="G41" s="31"/>
      <c r="H41" s="29"/>
      <c r="J41" s="31"/>
      <c r="M41" s="31"/>
      <c r="P41" s="31"/>
    </row>
    <row r="42" ht="15.75" customHeight="1">
      <c r="A42" s="30"/>
      <c r="D42" s="31"/>
      <c r="G42" s="31"/>
      <c r="H42" s="29"/>
      <c r="J42" s="31"/>
      <c r="M42" s="31"/>
      <c r="P42" s="31"/>
    </row>
    <row r="43" ht="15.75" customHeight="1">
      <c r="A43" s="30"/>
      <c r="D43" s="31"/>
      <c r="G43" s="31"/>
      <c r="H43" s="29"/>
      <c r="J43" s="31"/>
      <c r="M43" s="31"/>
      <c r="P43" s="31"/>
    </row>
    <row r="44" ht="15.75" customHeight="1">
      <c r="A44" s="30"/>
      <c r="D44" s="31"/>
      <c r="G44" s="31"/>
      <c r="H44" s="29"/>
      <c r="J44" s="31"/>
      <c r="M44" s="31"/>
      <c r="P44" s="31"/>
    </row>
    <row r="45" ht="15.75" customHeight="1">
      <c r="A45" s="30"/>
      <c r="D45" s="31"/>
      <c r="G45" s="31"/>
      <c r="H45" s="29"/>
      <c r="J45" s="31"/>
      <c r="M45" s="31"/>
      <c r="P45" s="31"/>
    </row>
    <row r="46" ht="15.75" customHeight="1">
      <c r="A46" s="30"/>
      <c r="D46" s="31"/>
      <c r="G46" s="31"/>
      <c r="H46" s="29"/>
      <c r="J46" s="31"/>
      <c r="M46" s="31"/>
      <c r="P46" s="31"/>
    </row>
    <row r="47" ht="15.75" customHeight="1">
      <c r="A47" s="30"/>
      <c r="D47" s="31"/>
      <c r="G47" s="31"/>
      <c r="H47" s="29"/>
      <c r="J47" s="31"/>
      <c r="M47" s="31"/>
      <c r="P47" s="31"/>
    </row>
    <row r="48" ht="15.75" customHeight="1">
      <c r="A48" s="30"/>
      <c r="D48" s="31"/>
      <c r="G48" s="31"/>
      <c r="H48" s="29"/>
      <c r="J48" s="31"/>
      <c r="M48" s="31"/>
      <c r="P48" s="31"/>
    </row>
    <row r="49" ht="15.75" customHeight="1">
      <c r="A49" s="30"/>
      <c r="D49" s="31"/>
      <c r="G49" s="31"/>
      <c r="H49" s="29"/>
      <c r="J49" s="31"/>
      <c r="M49" s="31"/>
      <c r="P49" s="31"/>
    </row>
    <row r="50" ht="15.75" customHeight="1">
      <c r="A50" s="30"/>
      <c r="D50" s="31"/>
      <c r="G50" s="31"/>
      <c r="H50" s="29"/>
      <c r="J50" s="31"/>
      <c r="M50" s="31"/>
      <c r="P50" s="31"/>
    </row>
    <row r="51" ht="15.75" customHeight="1">
      <c r="A51" s="30"/>
      <c r="D51" s="31"/>
      <c r="G51" s="31"/>
      <c r="H51" s="29"/>
      <c r="J51" s="31"/>
      <c r="M51" s="31"/>
      <c r="P51" s="31"/>
    </row>
    <row r="52" ht="15.75" customHeight="1">
      <c r="A52" s="30"/>
      <c r="D52" s="31"/>
      <c r="G52" s="31"/>
      <c r="H52" s="29"/>
      <c r="J52" s="31"/>
      <c r="M52" s="31"/>
      <c r="P52" s="31"/>
    </row>
    <row r="53" ht="15.75" customHeight="1">
      <c r="A53" s="30"/>
      <c r="D53" s="31"/>
      <c r="G53" s="31"/>
      <c r="H53" s="29"/>
      <c r="J53" s="31"/>
      <c r="M53" s="31"/>
      <c r="P53" s="31"/>
    </row>
    <row r="54" ht="15.75" customHeight="1">
      <c r="A54" s="30"/>
      <c r="D54" s="31"/>
      <c r="G54" s="31"/>
      <c r="H54" s="29"/>
      <c r="J54" s="31"/>
      <c r="M54" s="31"/>
      <c r="P54" s="31"/>
    </row>
    <row r="55" ht="15.75" customHeight="1">
      <c r="A55" s="30"/>
      <c r="D55" s="31"/>
      <c r="G55" s="31"/>
      <c r="H55" s="29"/>
      <c r="J55" s="31"/>
      <c r="M55" s="31"/>
      <c r="P55" s="31"/>
    </row>
    <row r="56" ht="15.75" customHeight="1">
      <c r="A56" s="30"/>
      <c r="D56" s="31"/>
      <c r="G56" s="31"/>
      <c r="H56" s="29"/>
      <c r="J56" s="31"/>
      <c r="M56" s="31"/>
      <c r="P56" s="31"/>
    </row>
    <row r="57" ht="15.75" customHeight="1">
      <c r="A57" s="30"/>
      <c r="D57" s="31"/>
      <c r="G57" s="31"/>
      <c r="H57" s="29"/>
      <c r="J57" s="31"/>
      <c r="M57" s="31"/>
      <c r="P57" s="31"/>
    </row>
    <row r="58" ht="15.75" customHeight="1">
      <c r="A58" s="30"/>
      <c r="D58" s="31"/>
      <c r="G58" s="31"/>
      <c r="H58" s="29"/>
      <c r="J58" s="31"/>
      <c r="M58" s="31"/>
      <c r="P58" s="31"/>
    </row>
    <row r="59" ht="15.75" customHeight="1">
      <c r="A59" s="30"/>
      <c r="D59" s="31"/>
      <c r="G59" s="31"/>
      <c r="H59" s="29"/>
      <c r="J59" s="31"/>
      <c r="M59" s="31"/>
      <c r="P59" s="31"/>
    </row>
    <row r="60" ht="15.75" customHeight="1">
      <c r="A60" s="30"/>
      <c r="D60" s="31"/>
      <c r="G60" s="31"/>
      <c r="H60" s="29"/>
      <c r="J60" s="31"/>
      <c r="M60" s="31"/>
      <c r="P60" s="31"/>
    </row>
    <row r="61" ht="15.75" customHeight="1">
      <c r="A61" s="30"/>
      <c r="D61" s="31"/>
      <c r="G61" s="31"/>
      <c r="H61" s="29"/>
      <c r="J61" s="31"/>
      <c r="M61" s="31"/>
      <c r="P61" s="31"/>
    </row>
    <row r="62" ht="15.75" customHeight="1">
      <c r="A62" s="30"/>
      <c r="D62" s="31"/>
      <c r="G62" s="31"/>
      <c r="H62" s="29"/>
      <c r="J62" s="31"/>
      <c r="M62" s="31"/>
      <c r="P62" s="31"/>
    </row>
    <row r="63" ht="15.75" customHeight="1">
      <c r="A63" s="30"/>
      <c r="D63" s="31"/>
      <c r="G63" s="31"/>
      <c r="H63" s="29"/>
      <c r="J63" s="31"/>
      <c r="M63" s="31"/>
      <c r="P63" s="31"/>
    </row>
    <row r="64" ht="15.75" customHeight="1">
      <c r="A64" s="30"/>
      <c r="D64" s="31"/>
      <c r="G64" s="31"/>
      <c r="H64" s="29"/>
      <c r="J64" s="31"/>
      <c r="M64" s="31"/>
      <c r="P64" s="31"/>
    </row>
    <row r="65" ht="15.75" customHeight="1">
      <c r="A65" s="30"/>
      <c r="D65" s="31"/>
      <c r="G65" s="31"/>
      <c r="H65" s="29"/>
      <c r="J65" s="31"/>
      <c r="M65" s="31"/>
      <c r="P65" s="31"/>
    </row>
    <row r="66" ht="15.75" customHeight="1">
      <c r="A66" s="30"/>
      <c r="D66" s="31"/>
      <c r="G66" s="31"/>
      <c r="H66" s="29"/>
      <c r="J66" s="31"/>
      <c r="M66" s="31"/>
      <c r="P66" s="31"/>
    </row>
    <row r="67" ht="15.75" customHeight="1">
      <c r="A67" s="30"/>
      <c r="D67" s="31"/>
      <c r="G67" s="31"/>
      <c r="H67" s="29"/>
      <c r="J67" s="31"/>
      <c r="M67" s="31"/>
      <c r="P67" s="31"/>
    </row>
    <row r="68" ht="15.75" customHeight="1">
      <c r="A68" s="30"/>
      <c r="D68" s="31"/>
      <c r="G68" s="31"/>
      <c r="H68" s="29"/>
      <c r="J68" s="31"/>
      <c r="M68" s="31"/>
      <c r="P68" s="31"/>
    </row>
    <row r="69" ht="15.75" customHeight="1">
      <c r="A69" s="30"/>
      <c r="D69" s="31"/>
      <c r="G69" s="31"/>
      <c r="H69" s="29"/>
      <c r="J69" s="31"/>
      <c r="M69" s="31"/>
      <c r="P69" s="31"/>
    </row>
    <row r="70" ht="15.75" customHeight="1">
      <c r="A70" s="30"/>
      <c r="D70" s="31"/>
      <c r="G70" s="31"/>
      <c r="H70" s="29"/>
      <c r="J70" s="31"/>
      <c r="M70" s="31"/>
      <c r="P70" s="31"/>
    </row>
    <row r="71" ht="15.75" customHeight="1">
      <c r="A71" s="30"/>
      <c r="D71" s="31"/>
      <c r="G71" s="31"/>
      <c r="H71" s="29"/>
      <c r="J71" s="31"/>
      <c r="M71" s="31"/>
      <c r="P71" s="31"/>
    </row>
    <row r="72" ht="15.75" customHeight="1">
      <c r="A72" s="30"/>
      <c r="D72" s="31"/>
      <c r="G72" s="31"/>
      <c r="H72" s="29"/>
      <c r="J72" s="31"/>
      <c r="M72" s="31"/>
      <c r="P72" s="31"/>
    </row>
    <row r="73" ht="15.75" customHeight="1">
      <c r="A73" s="30"/>
      <c r="D73" s="31"/>
      <c r="G73" s="31"/>
      <c r="H73" s="29"/>
      <c r="J73" s="31"/>
      <c r="M73" s="31"/>
      <c r="P73" s="31"/>
    </row>
    <row r="74" ht="15.75" customHeight="1">
      <c r="A74" s="30"/>
      <c r="D74" s="31"/>
      <c r="G74" s="31"/>
      <c r="H74" s="29"/>
      <c r="J74" s="31"/>
      <c r="M74" s="31"/>
      <c r="P74" s="31"/>
    </row>
    <row r="75" ht="15.75" customHeight="1">
      <c r="A75" s="30"/>
      <c r="D75" s="31"/>
      <c r="G75" s="31"/>
      <c r="H75" s="29"/>
      <c r="J75" s="31"/>
      <c r="M75" s="31"/>
      <c r="P75" s="31"/>
    </row>
    <row r="76" ht="15.75" customHeight="1">
      <c r="A76" s="30"/>
      <c r="D76" s="31"/>
      <c r="G76" s="31"/>
      <c r="H76" s="29"/>
      <c r="J76" s="31"/>
      <c r="M76" s="31"/>
      <c r="P76" s="31"/>
    </row>
    <row r="77" ht="15.75" customHeight="1">
      <c r="A77" s="30"/>
      <c r="D77" s="31"/>
      <c r="G77" s="31"/>
      <c r="H77" s="29"/>
      <c r="J77" s="31"/>
      <c r="M77" s="31"/>
      <c r="P77" s="31"/>
    </row>
    <row r="78" ht="15.75" customHeight="1">
      <c r="A78" s="30"/>
      <c r="D78" s="31"/>
      <c r="G78" s="31"/>
      <c r="H78" s="29"/>
      <c r="J78" s="31"/>
      <c r="M78" s="31"/>
      <c r="P78" s="31"/>
    </row>
    <row r="79" ht="15.75" customHeight="1">
      <c r="A79" s="30"/>
      <c r="D79" s="31"/>
      <c r="G79" s="31"/>
      <c r="H79" s="29"/>
      <c r="J79" s="31"/>
      <c r="M79" s="31"/>
      <c r="P79" s="31"/>
    </row>
    <row r="80" ht="15.75" customHeight="1">
      <c r="A80" s="30"/>
      <c r="D80" s="31"/>
      <c r="G80" s="31"/>
      <c r="H80" s="29"/>
      <c r="J80" s="31"/>
      <c r="M80" s="31"/>
      <c r="P80" s="31"/>
    </row>
    <row r="81" ht="15.75" customHeight="1">
      <c r="A81" s="30"/>
      <c r="D81" s="31"/>
      <c r="G81" s="31"/>
      <c r="H81" s="29"/>
      <c r="J81" s="31"/>
      <c r="M81" s="31"/>
      <c r="P81" s="31"/>
    </row>
    <row r="82" ht="15.75" customHeight="1">
      <c r="A82" s="30"/>
      <c r="D82" s="31"/>
      <c r="G82" s="31"/>
      <c r="H82" s="29"/>
      <c r="J82" s="31"/>
      <c r="M82" s="31"/>
      <c r="P82" s="31"/>
    </row>
    <row r="83" ht="15.75" customHeight="1">
      <c r="A83" s="30"/>
      <c r="D83" s="31"/>
      <c r="G83" s="31"/>
      <c r="H83" s="29"/>
      <c r="J83" s="31"/>
      <c r="M83" s="31"/>
      <c r="P83" s="31"/>
    </row>
    <row r="84" ht="15.75" customHeight="1">
      <c r="A84" s="30"/>
      <c r="D84" s="31"/>
      <c r="G84" s="31"/>
      <c r="H84" s="29"/>
      <c r="J84" s="31"/>
      <c r="M84" s="31"/>
      <c r="P84" s="31"/>
    </row>
    <row r="85" ht="15.75" customHeight="1">
      <c r="A85" s="30"/>
      <c r="D85" s="31"/>
      <c r="G85" s="31"/>
      <c r="H85" s="29"/>
      <c r="J85" s="31"/>
      <c r="M85" s="31"/>
      <c r="P85" s="31"/>
    </row>
    <row r="86" ht="15.75" customHeight="1">
      <c r="A86" s="30"/>
      <c r="D86" s="31"/>
      <c r="G86" s="31"/>
      <c r="H86" s="29"/>
      <c r="J86" s="31"/>
      <c r="M86" s="31"/>
      <c r="P86" s="31"/>
    </row>
    <row r="87" ht="15.75" customHeight="1">
      <c r="A87" s="30"/>
      <c r="D87" s="31"/>
      <c r="G87" s="31"/>
      <c r="H87" s="29"/>
      <c r="J87" s="31"/>
      <c r="M87" s="31"/>
      <c r="P87" s="31"/>
    </row>
    <row r="88" ht="15.75" customHeight="1">
      <c r="A88" s="30"/>
      <c r="D88" s="31"/>
      <c r="G88" s="31"/>
      <c r="H88" s="29"/>
      <c r="J88" s="31"/>
      <c r="M88" s="31"/>
      <c r="P88" s="31"/>
    </row>
    <row r="89" ht="15.75" customHeight="1">
      <c r="A89" s="30"/>
      <c r="D89" s="31"/>
      <c r="G89" s="31"/>
      <c r="H89" s="29"/>
      <c r="J89" s="31"/>
      <c r="M89" s="31"/>
      <c r="P89" s="31"/>
    </row>
    <row r="90" ht="15.75" customHeight="1">
      <c r="A90" s="30"/>
      <c r="D90" s="31"/>
      <c r="G90" s="31"/>
      <c r="H90" s="29"/>
      <c r="J90" s="31"/>
      <c r="M90" s="31"/>
      <c r="P90" s="31"/>
    </row>
    <row r="91" ht="15.75" customHeight="1">
      <c r="A91" s="30"/>
      <c r="D91" s="31"/>
      <c r="G91" s="31"/>
      <c r="H91" s="29"/>
      <c r="J91" s="31"/>
      <c r="M91" s="31"/>
      <c r="P91" s="31"/>
    </row>
    <row r="92" ht="15.75" customHeight="1">
      <c r="A92" s="30"/>
      <c r="D92" s="31"/>
      <c r="G92" s="31"/>
      <c r="H92" s="29"/>
      <c r="J92" s="31"/>
      <c r="M92" s="31"/>
      <c r="P92" s="31"/>
    </row>
    <row r="93" ht="15.75" customHeight="1">
      <c r="A93" s="30"/>
      <c r="D93" s="31"/>
      <c r="G93" s="31"/>
      <c r="H93" s="29"/>
      <c r="J93" s="31"/>
      <c r="M93" s="31"/>
      <c r="P93" s="31"/>
    </row>
    <row r="94" ht="15.75" customHeight="1">
      <c r="A94" s="30"/>
      <c r="D94" s="31"/>
      <c r="G94" s="31"/>
      <c r="H94" s="29"/>
      <c r="J94" s="31"/>
      <c r="M94" s="31"/>
      <c r="P94" s="31"/>
    </row>
    <row r="95" ht="15.75" customHeight="1">
      <c r="A95" s="30"/>
      <c r="D95" s="31"/>
      <c r="G95" s="31"/>
      <c r="H95" s="29"/>
      <c r="J95" s="31"/>
      <c r="M95" s="31"/>
      <c r="P95" s="31"/>
    </row>
    <row r="96" ht="15.75" customHeight="1">
      <c r="A96" s="30"/>
      <c r="D96" s="31"/>
      <c r="G96" s="31"/>
      <c r="H96" s="29"/>
      <c r="J96" s="31"/>
      <c r="M96" s="31"/>
      <c r="P96" s="31"/>
    </row>
    <row r="97" ht="15.75" customHeight="1">
      <c r="A97" s="30"/>
      <c r="D97" s="31"/>
      <c r="G97" s="31"/>
      <c r="H97" s="29"/>
      <c r="J97" s="31"/>
      <c r="M97" s="31"/>
      <c r="P97" s="31"/>
    </row>
    <row r="98" ht="15.75" customHeight="1">
      <c r="A98" s="30"/>
      <c r="D98" s="31"/>
      <c r="G98" s="31"/>
      <c r="H98" s="29"/>
      <c r="J98" s="31"/>
      <c r="M98" s="31"/>
      <c r="P98" s="31"/>
    </row>
    <row r="99" ht="15.75" customHeight="1">
      <c r="A99" s="30"/>
      <c r="D99" s="31"/>
      <c r="G99" s="31"/>
      <c r="H99" s="29"/>
      <c r="J99" s="31"/>
      <c r="M99" s="31"/>
      <c r="P99" s="31"/>
    </row>
    <row r="100" ht="15.75" customHeight="1">
      <c r="A100" s="30"/>
      <c r="D100" s="31"/>
      <c r="G100" s="31"/>
      <c r="H100" s="29"/>
      <c r="J100" s="31"/>
      <c r="M100" s="31"/>
      <c r="P100" s="31"/>
    </row>
    <row r="101" ht="15.75" customHeight="1">
      <c r="A101" s="30"/>
      <c r="D101" s="31"/>
      <c r="G101" s="31"/>
      <c r="H101" s="29"/>
      <c r="J101" s="31"/>
      <c r="M101" s="31"/>
      <c r="P101" s="31"/>
    </row>
    <row r="102" ht="15.75" customHeight="1">
      <c r="A102" s="30"/>
      <c r="D102" s="31"/>
      <c r="G102" s="31"/>
      <c r="H102" s="29"/>
      <c r="J102" s="31"/>
      <c r="M102" s="31"/>
      <c r="P102" s="31"/>
    </row>
    <row r="103" ht="15.75" customHeight="1">
      <c r="A103" s="30"/>
      <c r="D103" s="31"/>
      <c r="G103" s="31"/>
      <c r="H103" s="29"/>
      <c r="J103" s="31"/>
      <c r="M103" s="31"/>
      <c r="P103" s="31"/>
    </row>
    <row r="104" ht="15.75" customHeight="1">
      <c r="A104" s="30"/>
      <c r="D104" s="31"/>
      <c r="G104" s="31"/>
      <c r="H104" s="29"/>
      <c r="J104" s="31"/>
      <c r="M104" s="31"/>
      <c r="P104" s="31"/>
    </row>
    <row r="105" ht="15.75" customHeight="1">
      <c r="A105" s="30"/>
      <c r="D105" s="31"/>
      <c r="G105" s="31"/>
      <c r="H105" s="29"/>
      <c r="J105" s="31"/>
      <c r="M105" s="31"/>
      <c r="P105" s="31"/>
    </row>
    <row r="106" ht="15.75" customHeight="1">
      <c r="A106" s="30"/>
      <c r="D106" s="31"/>
      <c r="G106" s="31"/>
      <c r="H106" s="29"/>
      <c r="J106" s="31"/>
      <c r="M106" s="31"/>
      <c r="P106" s="31"/>
    </row>
    <row r="107" ht="15.75" customHeight="1">
      <c r="A107" s="30"/>
      <c r="D107" s="31"/>
      <c r="G107" s="31"/>
      <c r="H107" s="29"/>
      <c r="J107" s="31"/>
      <c r="M107" s="31"/>
      <c r="P107" s="31"/>
    </row>
    <row r="108" ht="15.75" customHeight="1">
      <c r="A108" s="30"/>
      <c r="D108" s="31"/>
      <c r="G108" s="31"/>
      <c r="H108" s="29"/>
      <c r="J108" s="31"/>
      <c r="M108" s="31"/>
      <c r="P108" s="31"/>
    </row>
    <row r="109" ht="15.75" customHeight="1">
      <c r="A109" s="30"/>
      <c r="D109" s="31"/>
      <c r="G109" s="31"/>
      <c r="H109" s="29"/>
      <c r="J109" s="31"/>
      <c r="M109" s="31"/>
      <c r="P109" s="31"/>
    </row>
    <row r="110" ht="15.75" customHeight="1">
      <c r="A110" s="30"/>
      <c r="D110" s="31"/>
      <c r="G110" s="31"/>
      <c r="H110" s="29"/>
      <c r="J110" s="31"/>
      <c r="M110" s="31"/>
      <c r="P110" s="31"/>
    </row>
    <row r="111" ht="15.75" customHeight="1">
      <c r="A111" s="30"/>
      <c r="D111" s="31"/>
      <c r="G111" s="31"/>
      <c r="H111" s="29"/>
      <c r="J111" s="31"/>
      <c r="M111" s="31"/>
      <c r="P111" s="31"/>
    </row>
    <row r="112" ht="15.75" customHeight="1">
      <c r="A112" s="30"/>
      <c r="D112" s="31"/>
      <c r="G112" s="31"/>
      <c r="H112" s="29"/>
      <c r="J112" s="31"/>
      <c r="M112" s="31"/>
      <c r="P112" s="31"/>
    </row>
    <row r="113" ht="15.75" customHeight="1">
      <c r="A113" s="30"/>
      <c r="D113" s="31"/>
      <c r="G113" s="31"/>
      <c r="H113" s="29"/>
      <c r="J113" s="31"/>
      <c r="M113" s="31"/>
      <c r="P113" s="31"/>
    </row>
    <row r="114" ht="15.75" customHeight="1">
      <c r="A114" s="30"/>
      <c r="D114" s="31"/>
      <c r="G114" s="31"/>
      <c r="H114" s="29"/>
      <c r="J114" s="31"/>
      <c r="M114" s="31"/>
      <c r="P114" s="31"/>
    </row>
    <row r="115" ht="15.75" customHeight="1">
      <c r="A115" s="30"/>
      <c r="D115" s="31"/>
      <c r="G115" s="31"/>
      <c r="H115" s="29"/>
      <c r="J115" s="31"/>
      <c r="M115" s="31"/>
      <c r="P115" s="31"/>
    </row>
    <row r="116" ht="15.75" customHeight="1">
      <c r="A116" s="30"/>
      <c r="D116" s="31"/>
      <c r="G116" s="31"/>
      <c r="H116" s="29"/>
      <c r="J116" s="31"/>
      <c r="M116" s="31"/>
      <c r="P116" s="31"/>
    </row>
    <row r="117" ht="15.75" customHeight="1">
      <c r="A117" s="30"/>
      <c r="D117" s="31"/>
      <c r="G117" s="31"/>
      <c r="H117" s="29"/>
      <c r="J117" s="31"/>
      <c r="M117" s="31"/>
      <c r="P117" s="31"/>
    </row>
    <row r="118" ht="15.75" customHeight="1">
      <c r="A118" s="30"/>
      <c r="D118" s="31"/>
      <c r="G118" s="31"/>
      <c r="H118" s="29"/>
      <c r="J118" s="31"/>
      <c r="M118" s="31"/>
      <c r="P118" s="31"/>
    </row>
    <row r="119" ht="15.75" customHeight="1">
      <c r="A119" s="30"/>
      <c r="D119" s="31"/>
      <c r="G119" s="31"/>
      <c r="H119" s="29"/>
      <c r="J119" s="31"/>
      <c r="M119" s="31"/>
      <c r="P119" s="31"/>
    </row>
    <row r="120" ht="15.75" customHeight="1">
      <c r="A120" s="30"/>
      <c r="D120" s="31"/>
      <c r="G120" s="31"/>
      <c r="H120" s="29"/>
      <c r="J120" s="31"/>
      <c r="M120" s="31"/>
      <c r="P120" s="31"/>
    </row>
    <row r="121" ht="15.75" customHeight="1">
      <c r="A121" s="30"/>
      <c r="D121" s="31"/>
      <c r="G121" s="31"/>
      <c r="H121" s="29"/>
      <c r="J121" s="31"/>
      <c r="M121" s="31"/>
      <c r="P121" s="31"/>
    </row>
    <row r="122" ht="15.75" customHeight="1">
      <c r="A122" s="30"/>
      <c r="D122" s="31"/>
      <c r="G122" s="31"/>
      <c r="H122" s="29"/>
      <c r="J122" s="31"/>
      <c r="M122" s="31"/>
      <c r="P122" s="31"/>
    </row>
    <row r="123" ht="15.75" customHeight="1">
      <c r="A123" s="30"/>
      <c r="D123" s="31"/>
      <c r="G123" s="31"/>
      <c r="H123" s="29"/>
      <c r="J123" s="31"/>
      <c r="M123" s="31"/>
      <c r="P123" s="31"/>
    </row>
    <row r="124" ht="15.75" customHeight="1">
      <c r="A124" s="30"/>
      <c r="D124" s="31"/>
      <c r="G124" s="31"/>
      <c r="H124" s="29"/>
      <c r="J124" s="31"/>
      <c r="M124" s="31"/>
      <c r="P124" s="31"/>
    </row>
    <row r="125" ht="15.75" customHeight="1">
      <c r="A125" s="30"/>
      <c r="D125" s="31"/>
      <c r="G125" s="31"/>
      <c r="H125" s="29"/>
      <c r="J125" s="31"/>
      <c r="M125" s="31"/>
      <c r="P125" s="31"/>
    </row>
    <row r="126" ht="15.75" customHeight="1">
      <c r="A126" s="30"/>
      <c r="D126" s="31"/>
      <c r="G126" s="31"/>
      <c r="H126" s="29"/>
      <c r="J126" s="31"/>
      <c r="M126" s="31"/>
      <c r="P126" s="31"/>
    </row>
    <row r="127" ht="15.75" customHeight="1">
      <c r="A127" s="30"/>
      <c r="D127" s="31"/>
      <c r="G127" s="31"/>
      <c r="H127" s="29"/>
      <c r="J127" s="31"/>
      <c r="M127" s="31"/>
      <c r="P127" s="31"/>
    </row>
    <row r="128" ht="15.75" customHeight="1">
      <c r="A128" s="30"/>
      <c r="D128" s="31"/>
      <c r="G128" s="31"/>
      <c r="H128" s="29"/>
      <c r="J128" s="31"/>
      <c r="M128" s="31"/>
      <c r="P128" s="31"/>
    </row>
    <row r="129" ht="15.75" customHeight="1">
      <c r="A129" s="30"/>
      <c r="D129" s="31"/>
      <c r="G129" s="31"/>
      <c r="H129" s="29"/>
      <c r="J129" s="31"/>
      <c r="M129" s="31"/>
      <c r="P129" s="31"/>
    </row>
    <row r="130" ht="15.75" customHeight="1">
      <c r="A130" s="30"/>
      <c r="D130" s="31"/>
      <c r="G130" s="31"/>
      <c r="H130" s="29"/>
      <c r="J130" s="31"/>
      <c r="M130" s="31"/>
      <c r="P130" s="31"/>
    </row>
    <row r="131" ht="15.75" customHeight="1">
      <c r="A131" s="30"/>
      <c r="D131" s="31"/>
      <c r="G131" s="31"/>
      <c r="H131" s="29"/>
      <c r="J131" s="31"/>
      <c r="M131" s="31"/>
      <c r="P131" s="31"/>
    </row>
    <row r="132" ht="15.75" customHeight="1">
      <c r="A132" s="30"/>
      <c r="D132" s="31"/>
      <c r="G132" s="31"/>
      <c r="H132" s="29"/>
      <c r="J132" s="31"/>
      <c r="M132" s="31"/>
      <c r="P132" s="31"/>
    </row>
    <row r="133" ht="15.75" customHeight="1">
      <c r="A133" s="30"/>
      <c r="D133" s="31"/>
      <c r="G133" s="31"/>
      <c r="H133" s="29"/>
      <c r="J133" s="31"/>
      <c r="M133" s="31"/>
      <c r="P133" s="31"/>
    </row>
    <row r="134" ht="15.75" customHeight="1">
      <c r="A134" s="30"/>
      <c r="D134" s="31"/>
      <c r="G134" s="31"/>
      <c r="H134" s="29"/>
      <c r="J134" s="31"/>
      <c r="M134" s="31"/>
      <c r="P134" s="31"/>
    </row>
    <row r="135" ht="15.75" customHeight="1">
      <c r="A135" s="30"/>
      <c r="D135" s="31"/>
      <c r="G135" s="31"/>
      <c r="H135" s="29"/>
      <c r="J135" s="31"/>
      <c r="M135" s="31"/>
      <c r="P135" s="31"/>
    </row>
    <row r="136" ht="15.75" customHeight="1">
      <c r="A136" s="30"/>
      <c r="D136" s="31"/>
      <c r="G136" s="31"/>
      <c r="H136" s="29"/>
      <c r="J136" s="31"/>
      <c r="M136" s="31"/>
      <c r="P136" s="31"/>
    </row>
    <row r="137" ht="15.75" customHeight="1">
      <c r="A137" s="30"/>
      <c r="D137" s="31"/>
      <c r="G137" s="31"/>
      <c r="H137" s="29"/>
      <c r="J137" s="31"/>
      <c r="M137" s="31"/>
      <c r="P137" s="31"/>
    </row>
    <row r="138" ht="15.75" customHeight="1">
      <c r="A138" s="30"/>
      <c r="D138" s="31"/>
      <c r="G138" s="31"/>
      <c r="H138" s="29"/>
      <c r="J138" s="31"/>
      <c r="M138" s="31"/>
      <c r="P138" s="31"/>
    </row>
    <row r="139" ht="15.75" customHeight="1">
      <c r="A139" s="30"/>
      <c r="D139" s="31"/>
      <c r="G139" s="31"/>
      <c r="H139" s="29"/>
      <c r="J139" s="31"/>
      <c r="M139" s="31"/>
      <c r="P139" s="31"/>
    </row>
    <row r="140" ht="15.75" customHeight="1">
      <c r="A140" s="30"/>
      <c r="D140" s="31"/>
      <c r="G140" s="31"/>
      <c r="H140" s="29"/>
      <c r="J140" s="31"/>
      <c r="M140" s="31"/>
      <c r="P140" s="31"/>
    </row>
    <row r="141" ht="15.75" customHeight="1">
      <c r="A141" s="30"/>
      <c r="D141" s="31"/>
      <c r="G141" s="31"/>
      <c r="H141" s="29"/>
      <c r="J141" s="31"/>
      <c r="M141" s="31"/>
      <c r="P141" s="31"/>
    </row>
    <row r="142" ht="15.75" customHeight="1">
      <c r="A142" s="30"/>
      <c r="D142" s="31"/>
      <c r="G142" s="31"/>
      <c r="H142" s="29"/>
      <c r="J142" s="31"/>
      <c r="M142" s="31"/>
      <c r="P142" s="31"/>
    </row>
    <row r="143" ht="15.75" customHeight="1">
      <c r="A143" s="30"/>
      <c r="D143" s="31"/>
      <c r="G143" s="31"/>
      <c r="H143" s="29"/>
      <c r="J143" s="31"/>
      <c r="M143" s="31"/>
      <c r="P143" s="31"/>
    </row>
    <row r="144" ht="15.75" customHeight="1">
      <c r="A144" s="30"/>
      <c r="D144" s="31"/>
      <c r="G144" s="31"/>
      <c r="H144" s="29"/>
      <c r="J144" s="31"/>
      <c r="M144" s="31"/>
      <c r="P144" s="31"/>
    </row>
    <row r="145" ht="15.75" customHeight="1">
      <c r="A145" s="30"/>
      <c r="D145" s="31"/>
      <c r="G145" s="31"/>
      <c r="H145" s="29"/>
      <c r="J145" s="31"/>
      <c r="M145" s="31"/>
      <c r="P145" s="31"/>
    </row>
    <row r="146" ht="15.75" customHeight="1">
      <c r="A146" s="30"/>
      <c r="D146" s="31"/>
      <c r="G146" s="31"/>
      <c r="H146" s="29"/>
      <c r="J146" s="31"/>
      <c r="M146" s="31"/>
      <c r="P146" s="31"/>
    </row>
    <row r="147" ht="15.75" customHeight="1">
      <c r="A147" s="30"/>
      <c r="D147" s="31"/>
      <c r="G147" s="31"/>
      <c r="H147" s="29"/>
      <c r="J147" s="31"/>
      <c r="M147" s="31"/>
      <c r="P147" s="31"/>
    </row>
    <row r="148" ht="15.75" customHeight="1">
      <c r="A148" s="30"/>
      <c r="D148" s="31"/>
      <c r="G148" s="31"/>
      <c r="H148" s="29"/>
      <c r="J148" s="31"/>
      <c r="M148" s="31"/>
      <c r="P148" s="31"/>
    </row>
    <row r="149" ht="15.75" customHeight="1">
      <c r="A149" s="30"/>
      <c r="D149" s="31"/>
      <c r="G149" s="31"/>
      <c r="H149" s="29"/>
      <c r="J149" s="31"/>
      <c r="M149" s="31"/>
      <c r="P149" s="31"/>
    </row>
    <row r="150" ht="15.75" customHeight="1">
      <c r="A150" s="30"/>
      <c r="D150" s="31"/>
      <c r="G150" s="31"/>
      <c r="H150" s="29"/>
      <c r="J150" s="31"/>
      <c r="M150" s="31"/>
      <c r="P150" s="31"/>
    </row>
    <row r="151" ht="15.75" customHeight="1">
      <c r="A151" s="30"/>
      <c r="D151" s="31"/>
      <c r="G151" s="31"/>
      <c r="H151" s="29"/>
      <c r="J151" s="31"/>
      <c r="M151" s="31"/>
      <c r="P151" s="31"/>
    </row>
    <row r="152" ht="15.75" customHeight="1">
      <c r="A152" s="30"/>
      <c r="D152" s="31"/>
      <c r="G152" s="31"/>
      <c r="H152" s="29"/>
      <c r="J152" s="31"/>
      <c r="M152" s="31"/>
      <c r="P152" s="31"/>
    </row>
    <row r="153" ht="15.75" customHeight="1">
      <c r="A153" s="30"/>
      <c r="D153" s="31"/>
      <c r="G153" s="31"/>
      <c r="H153" s="29"/>
      <c r="J153" s="31"/>
      <c r="M153" s="31"/>
      <c r="P153" s="31"/>
    </row>
    <row r="154" ht="15.75" customHeight="1">
      <c r="A154" s="30"/>
      <c r="D154" s="31"/>
      <c r="G154" s="31"/>
      <c r="H154" s="29"/>
      <c r="J154" s="31"/>
      <c r="M154" s="31"/>
      <c r="P154" s="31"/>
    </row>
    <row r="155" ht="15.75" customHeight="1">
      <c r="A155" s="30"/>
      <c r="D155" s="31"/>
      <c r="G155" s="31"/>
      <c r="H155" s="29"/>
      <c r="J155" s="31"/>
      <c r="M155" s="31"/>
      <c r="P155" s="31"/>
    </row>
    <row r="156" ht="15.75" customHeight="1">
      <c r="A156" s="30"/>
      <c r="D156" s="31"/>
      <c r="G156" s="31"/>
      <c r="H156" s="29"/>
      <c r="J156" s="31"/>
      <c r="M156" s="31"/>
      <c r="P156" s="31"/>
    </row>
    <row r="157" ht="15.75" customHeight="1">
      <c r="A157" s="30"/>
      <c r="D157" s="31"/>
      <c r="G157" s="31"/>
      <c r="H157" s="29"/>
      <c r="J157" s="31"/>
      <c r="M157" s="31"/>
      <c r="P157" s="31"/>
    </row>
    <row r="158" ht="15.75" customHeight="1">
      <c r="A158" s="30"/>
      <c r="D158" s="31"/>
      <c r="G158" s="31"/>
      <c r="H158" s="29"/>
      <c r="J158" s="31"/>
      <c r="M158" s="31"/>
      <c r="P158" s="31"/>
    </row>
    <row r="159" ht="15.75" customHeight="1">
      <c r="A159" s="30"/>
      <c r="D159" s="31"/>
      <c r="G159" s="31"/>
      <c r="H159" s="29"/>
      <c r="J159" s="31"/>
      <c r="M159" s="31"/>
      <c r="P159" s="31"/>
    </row>
    <row r="160" ht="15.75" customHeight="1">
      <c r="A160" s="30"/>
      <c r="D160" s="31"/>
      <c r="G160" s="31"/>
      <c r="H160" s="29"/>
      <c r="J160" s="31"/>
      <c r="M160" s="31"/>
      <c r="P160" s="31"/>
    </row>
    <row r="161" ht="15.75" customHeight="1">
      <c r="A161" s="30"/>
      <c r="D161" s="31"/>
      <c r="G161" s="31"/>
      <c r="H161" s="29"/>
      <c r="J161" s="31"/>
      <c r="M161" s="31"/>
      <c r="P161" s="31"/>
    </row>
    <row r="162" ht="15.75" customHeight="1">
      <c r="A162" s="30"/>
      <c r="D162" s="31"/>
      <c r="G162" s="31"/>
      <c r="H162" s="29"/>
      <c r="J162" s="31"/>
      <c r="M162" s="31"/>
      <c r="P162" s="31"/>
    </row>
    <row r="163" ht="15.75" customHeight="1">
      <c r="A163" s="30"/>
      <c r="D163" s="31"/>
      <c r="G163" s="31"/>
      <c r="H163" s="29"/>
      <c r="J163" s="31"/>
      <c r="M163" s="31"/>
      <c r="P163" s="31"/>
    </row>
    <row r="164" ht="15.75" customHeight="1">
      <c r="A164" s="30"/>
      <c r="D164" s="31"/>
      <c r="G164" s="31"/>
      <c r="H164" s="29"/>
      <c r="J164" s="31"/>
      <c r="M164" s="31"/>
      <c r="P164" s="31"/>
    </row>
    <row r="165" ht="15.75" customHeight="1">
      <c r="A165" s="30"/>
      <c r="D165" s="31"/>
      <c r="G165" s="31"/>
      <c r="H165" s="29"/>
      <c r="J165" s="31"/>
      <c r="M165" s="31"/>
      <c r="P165" s="31"/>
    </row>
    <row r="166" ht="15.75" customHeight="1">
      <c r="A166" s="30"/>
      <c r="D166" s="31"/>
      <c r="G166" s="31"/>
      <c r="H166" s="29"/>
      <c r="J166" s="31"/>
      <c r="M166" s="31"/>
      <c r="P166" s="31"/>
    </row>
    <row r="167" ht="15.75" customHeight="1">
      <c r="A167" s="30"/>
      <c r="D167" s="31"/>
      <c r="G167" s="31"/>
      <c r="H167" s="29"/>
      <c r="J167" s="31"/>
      <c r="M167" s="31"/>
      <c r="P167" s="31"/>
    </row>
    <row r="168" ht="15.75" customHeight="1">
      <c r="A168" s="30"/>
      <c r="D168" s="31"/>
      <c r="G168" s="31"/>
      <c r="H168" s="29"/>
      <c r="J168" s="31"/>
      <c r="M168" s="31"/>
      <c r="P168" s="31"/>
    </row>
    <row r="169" ht="15.75" customHeight="1">
      <c r="A169" s="30"/>
      <c r="D169" s="31"/>
      <c r="G169" s="31"/>
      <c r="H169" s="29"/>
      <c r="J169" s="31"/>
      <c r="M169" s="31"/>
      <c r="P169" s="31"/>
    </row>
    <row r="170" ht="15.75" customHeight="1">
      <c r="A170" s="30"/>
      <c r="D170" s="31"/>
      <c r="G170" s="31"/>
      <c r="H170" s="29"/>
      <c r="J170" s="31"/>
      <c r="M170" s="31"/>
      <c r="P170" s="31"/>
    </row>
    <row r="171" ht="15.75" customHeight="1">
      <c r="A171" s="30"/>
      <c r="D171" s="31"/>
      <c r="G171" s="31"/>
      <c r="H171" s="29"/>
      <c r="J171" s="31"/>
      <c r="M171" s="31"/>
      <c r="P171" s="31"/>
    </row>
    <row r="172" ht="15.75" customHeight="1">
      <c r="A172" s="30"/>
      <c r="D172" s="31"/>
      <c r="G172" s="31"/>
      <c r="H172" s="29"/>
      <c r="J172" s="31"/>
      <c r="M172" s="31"/>
      <c r="P172" s="31"/>
    </row>
    <row r="173" ht="15.75" customHeight="1">
      <c r="A173" s="30"/>
      <c r="D173" s="31"/>
      <c r="G173" s="31"/>
      <c r="H173" s="29"/>
      <c r="J173" s="31"/>
      <c r="M173" s="31"/>
      <c r="P173" s="31"/>
    </row>
    <row r="174" ht="15.75" customHeight="1">
      <c r="A174" s="30"/>
      <c r="D174" s="31"/>
      <c r="G174" s="31"/>
      <c r="H174" s="29"/>
      <c r="J174" s="31"/>
      <c r="M174" s="31"/>
      <c r="P174" s="31"/>
    </row>
    <row r="175" ht="15.75" customHeight="1">
      <c r="A175" s="30"/>
      <c r="D175" s="31"/>
      <c r="G175" s="31"/>
      <c r="H175" s="29"/>
      <c r="J175" s="31"/>
      <c r="M175" s="31"/>
      <c r="P175" s="31"/>
    </row>
    <row r="176" ht="15.75" customHeight="1">
      <c r="A176" s="30"/>
      <c r="D176" s="31"/>
      <c r="G176" s="31"/>
      <c r="H176" s="29"/>
      <c r="J176" s="31"/>
      <c r="M176" s="31"/>
      <c r="P176" s="31"/>
    </row>
    <row r="177" ht="15.75" customHeight="1">
      <c r="A177" s="30"/>
      <c r="D177" s="31"/>
      <c r="G177" s="31"/>
      <c r="H177" s="29"/>
      <c r="J177" s="31"/>
      <c r="M177" s="31"/>
      <c r="P177" s="31"/>
    </row>
    <row r="178" ht="15.75" customHeight="1">
      <c r="A178" s="30"/>
      <c r="D178" s="31"/>
      <c r="G178" s="31"/>
      <c r="H178" s="29"/>
      <c r="J178" s="31"/>
      <c r="M178" s="31"/>
      <c r="P178" s="31"/>
    </row>
    <row r="179" ht="15.75" customHeight="1">
      <c r="A179" s="30"/>
      <c r="D179" s="31"/>
      <c r="G179" s="31"/>
      <c r="H179" s="29"/>
      <c r="J179" s="31"/>
      <c r="M179" s="31"/>
      <c r="P179" s="31"/>
    </row>
    <row r="180" ht="15.75" customHeight="1">
      <c r="A180" s="30"/>
      <c r="D180" s="31"/>
      <c r="G180" s="31"/>
      <c r="H180" s="29"/>
      <c r="J180" s="31"/>
      <c r="M180" s="31"/>
      <c r="P180" s="31"/>
    </row>
    <row r="181" ht="15.75" customHeight="1">
      <c r="A181" s="30"/>
      <c r="D181" s="31"/>
      <c r="G181" s="31"/>
      <c r="H181" s="29"/>
      <c r="J181" s="31"/>
      <c r="M181" s="31"/>
      <c r="P181" s="31"/>
    </row>
    <row r="182" ht="15.75" customHeight="1">
      <c r="A182" s="30"/>
      <c r="D182" s="31"/>
      <c r="G182" s="31"/>
      <c r="H182" s="29"/>
      <c r="J182" s="31"/>
      <c r="M182" s="31"/>
      <c r="P182" s="31"/>
    </row>
    <row r="183" ht="15.75" customHeight="1">
      <c r="A183" s="30"/>
      <c r="D183" s="31"/>
      <c r="G183" s="31"/>
      <c r="H183" s="29"/>
      <c r="J183" s="31"/>
      <c r="M183" s="31"/>
      <c r="P183" s="31"/>
    </row>
    <row r="184" ht="15.75" customHeight="1">
      <c r="A184" s="30"/>
      <c r="D184" s="31"/>
      <c r="G184" s="31"/>
      <c r="H184" s="29"/>
      <c r="J184" s="31"/>
      <c r="M184" s="31"/>
      <c r="P184" s="31"/>
    </row>
    <row r="185" ht="15.75" customHeight="1">
      <c r="A185" s="30"/>
      <c r="D185" s="31"/>
      <c r="G185" s="31"/>
      <c r="H185" s="29"/>
      <c r="J185" s="31"/>
      <c r="M185" s="31"/>
      <c r="P185" s="31"/>
    </row>
    <row r="186" ht="15.75" customHeight="1">
      <c r="A186" s="30"/>
      <c r="D186" s="31"/>
      <c r="G186" s="31"/>
      <c r="H186" s="29"/>
      <c r="J186" s="31"/>
      <c r="M186" s="31"/>
      <c r="P186" s="31"/>
    </row>
    <row r="187" ht="15.75" customHeight="1">
      <c r="A187" s="30"/>
      <c r="D187" s="31"/>
      <c r="G187" s="31"/>
      <c r="H187" s="29"/>
      <c r="J187" s="31"/>
      <c r="M187" s="31"/>
      <c r="P187" s="31"/>
    </row>
    <row r="188" ht="15.75" customHeight="1">
      <c r="A188" s="30"/>
      <c r="D188" s="31"/>
      <c r="G188" s="31"/>
      <c r="H188" s="29"/>
      <c r="J188" s="31"/>
      <c r="M188" s="31"/>
      <c r="P188" s="31"/>
    </row>
    <row r="189" ht="15.75" customHeight="1">
      <c r="A189" s="30"/>
      <c r="D189" s="31"/>
      <c r="G189" s="31"/>
      <c r="H189" s="29"/>
      <c r="J189" s="31"/>
      <c r="M189" s="31"/>
      <c r="P189" s="31"/>
    </row>
    <row r="190" ht="15.75" customHeight="1">
      <c r="A190" s="30"/>
      <c r="D190" s="31"/>
      <c r="G190" s="31"/>
      <c r="H190" s="29"/>
      <c r="J190" s="31"/>
      <c r="M190" s="31"/>
      <c r="P190" s="31"/>
    </row>
    <row r="191" ht="15.75" customHeight="1">
      <c r="A191" s="30"/>
      <c r="D191" s="31"/>
      <c r="G191" s="31"/>
      <c r="H191" s="29"/>
      <c r="J191" s="31"/>
      <c r="M191" s="31"/>
      <c r="P191" s="31"/>
    </row>
    <row r="192" ht="15.75" customHeight="1">
      <c r="A192" s="30"/>
      <c r="D192" s="31"/>
      <c r="G192" s="31"/>
      <c r="H192" s="29"/>
      <c r="J192" s="31"/>
      <c r="M192" s="31"/>
      <c r="P192" s="31"/>
    </row>
    <row r="193" ht="15.75" customHeight="1">
      <c r="A193" s="30"/>
      <c r="D193" s="31"/>
      <c r="G193" s="31"/>
      <c r="H193" s="29"/>
      <c r="J193" s="31"/>
      <c r="M193" s="31"/>
      <c r="P193" s="31"/>
    </row>
    <row r="194" ht="15.75" customHeight="1">
      <c r="A194" s="30"/>
      <c r="D194" s="31"/>
      <c r="G194" s="31"/>
      <c r="H194" s="29"/>
      <c r="J194" s="31"/>
      <c r="M194" s="31"/>
      <c r="P194" s="31"/>
    </row>
    <row r="195" ht="15.75" customHeight="1">
      <c r="A195" s="30"/>
      <c r="D195" s="31"/>
      <c r="G195" s="31"/>
      <c r="H195" s="29"/>
      <c r="J195" s="31"/>
      <c r="M195" s="31"/>
      <c r="P195" s="31"/>
    </row>
    <row r="196" ht="15.75" customHeight="1">
      <c r="A196" s="30"/>
      <c r="D196" s="31"/>
      <c r="G196" s="31"/>
      <c r="H196" s="29"/>
      <c r="J196" s="31"/>
      <c r="M196" s="31"/>
      <c r="P196" s="31"/>
    </row>
    <row r="197" ht="15.75" customHeight="1">
      <c r="A197" s="30"/>
      <c r="D197" s="31"/>
      <c r="G197" s="31"/>
      <c r="H197" s="29"/>
      <c r="J197" s="31"/>
      <c r="M197" s="31"/>
      <c r="P197" s="31"/>
    </row>
    <row r="198" ht="15.75" customHeight="1">
      <c r="A198" s="30"/>
      <c r="D198" s="31"/>
      <c r="G198" s="31"/>
      <c r="H198" s="29"/>
      <c r="J198" s="31"/>
      <c r="M198" s="31"/>
      <c r="P198" s="31"/>
    </row>
    <row r="199" ht="15.75" customHeight="1">
      <c r="A199" s="30"/>
      <c r="D199" s="31"/>
      <c r="G199" s="31"/>
      <c r="H199" s="29"/>
      <c r="J199" s="31"/>
      <c r="M199" s="31"/>
      <c r="P199" s="31"/>
    </row>
    <row r="200" ht="15.75" customHeight="1">
      <c r="A200" s="30"/>
      <c r="D200" s="31"/>
      <c r="G200" s="31"/>
      <c r="H200" s="29"/>
      <c r="J200" s="31"/>
      <c r="M200" s="31"/>
      <c r="P200" s="31"/>
    </row>
    <row r="201" ht="15.75" customHeight="1">
      <c r="A201" s="30"/>
      <c r="D201" s="31"/>
      <c r="G201" s="31"/>
      <c r="H201" s="29"/>
      <c r="J201" s="31"/>
      <c r="M201" s="31"/>
      <c r="P201" s="31"/>
    </row>
    <row r="202" ht="15.75" customHeight="1">
      <c r="A202" s="30"/>
      <c r="D202" s="31"/>
      <c r="G202" s="31"/>
      <c r="H202" s="29"/>
      <c r="J202" s="31"/>
      <c r="M202" s="31"/>
      <c r="P202" s="31"/>
    </row>
    <row r="203" ht="15.75" customHeight="1">
      <c r="A203" s="30"/>
      <c r="D203" s="31"/>
      <c r="G203" s="31"/>
      <c r="H203" s="29"/>
      <c r="J203" s="31"/>
      <c r="M203" s="31"/>
      <c r="P203" s="31"/>
    </row>
    <row r="204" ht="15.75" customHeight="1">
      <c r="A204" s="30"/>
      <c r="D204" s="31"/>
      <c r="G204" s="31"/>
      <c r="H204" s="29"/>
      <c r="J204" s="31"/>
      <c r="M204" s="31"/>
      <c r="P204" s="31"/>
    </row>
    <row r="205" ht="15.75" customHeight="1">
      <c r="A205" s="30"/>
      <c r="D205" s="31"/>
      <c r="G205" s="31"/>
      <c r="H205" s="29"/>
      <c r="J205" s="31"/>
      <c r="M205" s="31"/>
      <c r="P205" s="31"/>
    </row>
    <row r="206" ht="15.75" customHeight="1">
      <c r="A206" s="30"/>
      <c r="D206" s="31"/>
      <c r="G206" s="31"/>
      <c r="H206" s="29"/>
      <c r="J206" s="31"/>
      <c r="M206" s="31"/>
      <c r="P206" s="31"/>
    </row>
    <row r="207" ht="15.75" customHeight="1">
      <c r="A207" s="30"/>
      <c r="D207" s="31"/>
      <c r="G207" s="31"/>
      <c r="H207" s="29"/>
      <c r="J207" s="31"/>
      <c r="M207" s="31"/>
      <c r="P207" s="31"/>
    </row>
    <row r="208" ht="15.75" customHeight="1">
      <c r="A208" s="30"/>
      <c r="D208" s="31"/>
      <c r="G208" s="31"/>
      <c r="H208" s="29"/>
      <c r="J208" s="31"/>
      <c r="M208" s="31"/>
      <c r="P208" s="31"/>
    </row>
    <row r="209" ht="15.75" customHeight="1">
      <c r="A209" s="30"/>
      <c r="D209" s="31"/>
      <c r="G209" s="31"/>
      <c r="H209" s="29"/>
      <c r="J209" s="31"/>
      <c r="M209" s="31"/>
      <c r="P209" s="31"/>
    </row>
    <row r="210" ht="15.75" customHeight="1">
      <c r="A210" s="30"/>
      <c r="D210" s="31"/>
      <c r="G210" s="31"/>
      <c r="H210" s="29"/>
      <c r="J210" s="31"/>
      <c r="M210" s="31"/>
      <c r="P210" s="31"/>
    </row>
    <row r="211" ht="15.75" customHeight="1">
      <c r="A211" s="30"/>
      <c r="D211" s="31"/>
      <c r="G211" s="31"/>
      <c r="H211" s="29"/>
      <c r="J211" s="31"/>
      <c r="M211" s="31"/>
      <c r="P211" s="31"/>
    </row>
    <row r="212" ht="15.75" customHeight="1">
      <c r="A212" s="30"/>
      <c r="D212" s="31"/>
      <c r="G212" s="31"/>
      <c r="H212" s="29"/>
      <c r="J212" s="31"/>
      <c r="M212" s="31"/>
      <c r="P212" s="31"/>
    </row>
    <row r="213" ht="15.75" customHeight="1">
      <c r="A213" s="30"/>
      <c r="D213" s="31"/>
      <c r="G213" s="31"/>
      <c r="H213" s="29"/>
      <c r="J213" s="31"/>
      <c r="M213" s="31"/>
      <c r="P213" s="31"/>
    </row>
    <row r="214" ht="15.75" customHeight="1">
      <c r="A214" s="30"/>
      <c r="D214" s="31"/>
      <c r="G214" s="31"/>
      <c r="H214" s="29"/>
      <c r="J214" s="31"/>
      <c r="M214" s="31"/>
      <c r="P214" s="31"/>
    </row>
    <row r="215" ht="15.75" customHeight="1">
      <c r="A215" s="30"/>
      <c r="D215" s="31"/>
      <c r="G215" s="31"/>
      <c r="H215" s="29"/>
      <c r="J215" s="31"/>
      <c r="M215" s="31"/>
      <c r="P215" s="31"/>
    </row>
    <row r="216" ht="15.75" customHeight="1">
      <c r="A216" s="30"/>
      <c r="D216" s="31"/>
      <c r="G216" s="31"/>
      <c r="H216" s="29"/>
      <c r="J216" s="31"/>
      <c r="M216" s="31"/>
      <c r="P216" s="31"/>
    </row>
    <row r="217" ht="15.75" customHeight="1">
      <c r="A217" s="30"/>
      <c r="D217" s="31"/>
      <c r="G217" s="31"/>
      <c r="H217" s="29"/>
      <c r="J217" s="31"/>
      <c r="M217" s="31"/>
      <c r="P217" s="31"/>
    </row>
    <row r="218" ht="15.75" customHeight="1">
      <c r="A218" s="30"/>
      <c r="D218" s="31"/>
      <c r="G218" s="31"/>
      <c r="H218" s="29"/>
      <c r="J218" s="31"/>
      <c r="M218" s="31"/>
      <c r="P218" s="31"/>
    </row>
    <row r="219" ht="15.75" customHeight="1">
      <c r="A219" s="30"/>
      <c r="D219" s="31"/>
      <c r="G219" s="31"/>
      <c r="H219" s="29"/>
      <c r="J219" s="31"/>
      <c r="M219" s="31"/>
      <c r="P219" s="31"/>
    </row>
    <row r="220" ht="15.75" customHeight="1">
      <c r="A220" s="30"/>
      <c r="D220" s="31"/>
      <c r="G220" s="31"/>
      <c r="H220" s="29"/>
      <c r="J220" s="31"/>
      <c r="M220" s="31"/>
      <c r="P220" s="31"/>
    </row>
    <row r="221" ht="15.75" customHeight="1">
      <c r="A221" s="30"/>
      <c r="D221" s="31"/>
      <c r="G221" s="31"/>
      <c r="H221" s="29"/>
      <c r="J221" s="31"/>
      <c r="M221" s="31"/>
      <c r="P221" s="31"/>
    </row>
    <row r="222" ht="15.75" customHeight="1">
      <c r="A222" s="30"/>
      <c r="D222" s="31"/>
      <c r="G222" s="31"/>
      <c r="H222" s="29"/>
      <c r="J222" s="31"/>
      <c r="M222" s="31"/>
      <c r="P222" s="3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9">
    <mergeCell ref="E2:F2"/>
    <mergeCell ref="E3:F3"/>
    <mergeCell ref="B4:C4"/>
    <mergeCell ref="E4:F4"/>
    <mergeCell ref="H4:I4"/>
    <mergeCell ref="E5:F5"/>
    <mergeCell ref="H5:I5"/>
    <mergeCell ref="B5:C5"/>
    <mergeCell ref="B6:C6"/>
    <mergeCell ref="E6:F6"/>
    <mergeCell ref="H6:I6"/>
    <mergeCell ref="B7:C7"/>
    <mergeCell ref="H7:I7"/>
    <mergeCell ref="H8:I8"/>
    <mergeCell ref="A1:X1"/>
    <mergeCell ref="B2:C2"/>
    <mergeCell ref="H2:I2"/>
    <mergeCell ref="N2:O2"/>
    <mergeCell ref="B3:C3"/>
    <mergeCell ref="H3:I3"/>
    <mergeCell ref="N3:O3"/>
    <mergeCell ref="Q9:R9"/>
    <mergeCell ref="Q10:R10"/>
    <mergeCell ref="Q11:R11"/>
    <mergeCell ref="T11:U11"/>
    <mergeCell ref="W11:X11"/>
    <mergeCell ref="T12:U12"/>
    <mergeCell ref="W12:X12"/>
    <mergeCell ref="N12:O12"/>
    <mergeCell ref="N13:O13"/>
    <mergeCell ref="K14:L14"/>
    <mergeCell ref="N14:O14"/>
    <mergeCell ref="K15:L15"/>
    <mergeCell ref="N15:O15"/>
    <mergeCell ref="K16:L16"/>
    <mergeCell ref="N16:O16"/>
    <mergeCell ref="Q2:R2"/>
    <mergeCell ref="Q3:R3"/>
    <mergeCell ref="Q4:R4"/>
    <mergeCell ref="Q5:R5"/>
    <mergeCell ref="Q6:R6"/>
    <mergeCell ref="Q7:R7"/>
    <mergeCell ref="Q8:R8"/>
    <mergeCell ref="T14:U14"/>
    <mergeCell ref="T15:U15"/>
    <mergeCell ref="T16:U16"/>
    <mergeCell ref="Q15:R15"/>
    <mergeCell ref="Q16:R16"/>
    <mergeCell ref="Q12:R12"/>
    <mergeCell ref="Q13:R13"/>
    <mergeCell ref="T13:U13"/>
    <mergeCell ref="W13:X13"/>
    <mergeCell ref="Q14:R14"/>
    <mergeCell ref="W14:X14"/>
    <mergeCell ref="W15:X15"/>
    <mergeCell ref="W16:X16"/>
    <mergeCell ref="T2:U2"/>
    <mergeCell ref="W2:X2"/>
    <mergeCell ref="T3:U3"/>
    <mergeCell ref="W3:X3"/>
    <mergeCell ref="T4:U4"/>
    <mergeCell ref="W4:X4"/>
    <mergeCell ref="T5:U5"/>
    <mergeCell ref="W5:X5"/>
    <mergeCell ref="W6:X6"/>
    <mergeCell ref="K6:L6"/>
    <mergeCell ref="K7:L7"/>
    <mergeCell ref="K8:L8"/>
    <mergeCell ref="K2:L2"/>
    <mergeCell ref="K3:L3"/>
    <mergeCell ref="K4:L4"/>
    <mergeCell ref="N4:O4"/>
    <mergeCell ref="K5:L5"/>
    <mergeCell ref="N5:O5"/>
    <mergeCell ref="N6:O6"/>
    <mergeCell ref="W9:X9"/>
    <mergeCell ref="W10:X10"/>
    <mergeCell ref="T6:U6"/>
    <mergeCell ref="T7:U7"/>
    <mergeCell ref="W7:X7"/>
    <mergeCell ref="T8:U8"/>
    <mergeCell ref="W8:X8"/>
    <mergeCell ref="T9:U9"/>
    <mergeCell ref="T10:U10"/>
    <mergeCell ref="N7:O7"/>
    <mergeCell ref="N8:O8"/>
    <mergeCell ref="K9:L9"/>
    <mergeCell ref="N9:O9"/>
    <mergeCell ref="K10:L10"/>
    <mergeCell ref="N10:O10"/>
    <mergeCell ref="N11:O11"/>
    <mergeCell ref="K11:L11"/>
    <mergeCell ref="K12:L12"/>
    <mergeCell ref="K13:L13"/>
    <mergeCell ref="N17:O17"/>
    <mergeCell ref="Q17:R17"/>
    <mergeCell ref="T17:U17"/>
    <mergeCell ref="W17:X17"/>
    <mergeCell ref="Q18:R18"/>
    <mergeCell ref="Q19:R19"/>
    <mergeCell ref="W18:X18"/>
    <mergeCell ref="W19:X19"/>
    <mergeCell ref="W20:X20"/>
    <mergeCell ref="W21:X21"/>
    <mergeCell ref="W22:X22"/>
    <mergeCell ref="N19:O19"/>
    <mergeCell ref="N20:O20"/>
    <mergeCell ref="T19:U19"/>
    <mergeCell ref="T20:U20"/>
    <mergeCell ref="T21:U21"/>
    <mergeCell ref="T22:U22"/>
    <mergeCell ref="K21:L21"/>
    <mergeCell ref="N21:O21"/>
    <mergeCell ref="Q21:R21"/>
    <mergeCell ref="K22:L22"/>
    <mergeCell ref="N22:O22"/>
    <mergeCell ref="Q22:R22"/>
    <mergeCell ref="K17:L17"/>
    <mergeCell ref="K18:L18"/>
    <mergeCell ref="N18:O18"/>
    <mergeCell ref="T18:U18"/>
    <mergeCell ref="K19:L19"/>
    <mergeCell ref="K20:L20"/>
    <mergeCell ref="Q20:R20"/>
    <mergeCell ref="E7:F7"/>
    <mergeCell ref="E8:F8"/>
    <mergeCell ref="E9:F9"/>
    <mergeCell ref="E10:F10"/>
    <mergeCell ref="E11:F11"/>
    <mergeCell ref="E12:F12"/>
    <mergeCell ref="E13:F13"/>
    <mergeCell ref="E21:F21"/>
    <mergeCell ref="E22:F22"/>
    <mergeCell ref="E14:F14"/>
    <mergeCell ref="E15:F15"/>
    <mergeCell ref="E16:F16"/>
    <mergeCell ref="E17:F17"/>
    <mergeCell ref="E18:F18"/>
    <mergeCell ref="E19:F19"/>
    <mergeCell ref="E20:F20"/>
    <mergeCell ref="B15:C15"/>
    <mergeCell ref="B16:C16"/>
    <mergeCell ref="B17:C17"/>
    <mergeCell ref="B18:C18"/>
    <mergeCell ref="B19:C19"/>
    <mergeCell ref="B20:C20"/>
    <mergeCell ref="B21:C21"/>
    <mergeCell ref="B22:C22"/>
    <mergeCell ref="B8:C8"/>
    <mergeCell ref="B9:C9"/>
    <mergeCell ref="B10:C10"/>
    <mergeCell ref="B11:C11"/>
    <mergeCell ref="B12:C12"/>
    <mergeCell ref="B13:C13"/>
    <mergeCell ref="B14:C14"/>
    <mergeCell ref="H16:I16"/>
    <mergeCell ref="H17:I17"/>
    <mergeCell ref="H18:I18"/>
    <mergeCell ref="H19:I19"/>
    <mergeCell ref="H20:I20"/>
    <mergeCell ref="H21:I21"/>
    <mergeCell ref="H22:I22"/>
    <mergeCell ref="H9:I9"/>
    <mergeCell ref="H10:I10"/>
    <mergeCell ref="H11:I11"/>
    <mergeCell ref="H12:I12"/>
    <mergeCell ref="H13:I13"/>
    <mergeCell ref="H14:I14"/>
    <mergeCell ref="H15:I15"/>
  </mergeCells>
  <printOptions/>
  <pageMargins bottom="0.75" footer="0.0" header="0.0" left="0.7" right="0.7" top="0.75"/>
  <pageSetup orientation="landscape"/>
  <drawing r:id="rId1"/>
</worksheet>
</file>